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ЭЛЕКТРОННАЯ ПОЧТА\Хацулева\показатели ОАО ИПЧ\"/>
    </mc:Choice>
  </mc:AlternateContent>
  <bookViews>
    <workbookView xWindow="0" yWindow="0" windowWidth="19200" windowHeight="11490"/>
  </bookViews>
  <sheets>
    <sheet name="Лист1" sheetId="1" r:id="rId1"/>
  </sheets>
  <definedNames>
    <definedName name="_xlnm.Print_Area" localSheetId="0">Лист1!$A$4:$E$62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T11" i="1" l="1"/>
  <c r="M36" i="1" l="1"/>
  <c r="G36" i="1"/>
  <c r="F36" i="1" s="1"/>
  <c r="K36" i="1" s="1"/>
</calcChain>
</file>

<file path=xl/sharedStrings.xml><?xml version="1.0" encoding="utf-8"?>
<sst xmlns="http://schemas.openxmlformats.org/spreadsheetml/2006/main" count="149" uniqueCount="118">
  <si>
    <t>УНП</t>
  </si>
  <si>
    <t>Чистая прибыль (убыток), тыс. руб.</t>
  </si>
  <si>
    <t>"Гомельский вычислительный центр строителей"</t>
  </si>
  <si>
    <t>"Гомельагротранс"</t>
  </si>
  <si>
    <t>"Гомельжелезобетон"</t>
  </si>
  <si>
    <t>"Гомельоблавтотранс"</t>
  </si>
  <si>
    <t>"Гомельремстрой"</t>
  </si>
  <si>
    <t>"Жлобинский механический завод "ДНЕПР"</t>
  </si>
  <si>
    <t>"Жлобинское райагропромэнерго"</t>
  </si>
  <si>
    <t>"Калинковичиагротранс"</t>
  </si>
  <si>
    <t>"Калинковичиторг"</t>
  </si>
  <si>
    <t>"Кормаагросервис"</t>
  </si>
  <si>
    <t>"Брагинагросервис"</t>
  </si>
  <si>
    <t>"Мозырский гостиничный комплекс "Припять"</t>
  </si>
  <si>
    <t>"Медик"</t>
  </si>
  <si>
    <t>"Мозырская торговая компания "Полесье"</t>
  </si>
  <si>
    <t>"Облоптторг"</t>
  </si>
  <si>
    <t>"Октябрьрайагросервис"</t>
  </si>
  <si>
    <t>"ОРС Гомель"</t>
  </si>
  <si>
    <t>"Полесьестрой"</t>
  </si>
  <si>
    <t>"Рогачевский лен"</t>
  </si>
  <si>
    <t>"Рогачевстрой"</t>
  </si>
  <si>
    <t>"Светлбытсервис"</t>
  </si>
  <si>
    <t>"Светлогорский энергосервис"</t>
  </si>
  <si>
    <t>"Строительно-монтажный трест № 27"</t>
  </si>
  <si>
    <t>"Спецмонтажстрой № 180"</t>
  </si>
  <si>
    <t>"Строительный трест № 14"</t>
  </si>
  <si>
    <t>"Торговый дом "Дружба"</t>
  </si>
  <si>
    <t>"Хальч"</t>
  </si>
  <si>
    <t>"Хозяйственные товары"</t>
  </si>
  <si>
    <t>"Калинковичский завод железобетонных изделий"</t>
  </si>
  <si>
    <t>Начислено на выплату дивидендов в данном отчетном  периоде, тыс. рублей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</si>
  <si>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(дохода), 
тыс. рублей</t>
  </si>
  <si>
    <t>в том числе: прибыль (убыток) от инвестиционной, финансовой и иной деятельности, тыс. рублей</t>
  </si>
  <si>
    <t>в том числе: прочие доходы расходы по текущей деятельности, тыс. рублей</t>
  </si>
  <si>
    <t>в том числе: прибыль (убыток) от реализации продукции, товаров, работ, услуг,
 тыс. рублей</t>
  </si>
  <si>
    <t>Выручка от реализации товаров, продукции, работ и услуг, тыс. рублей</t>
  </si>
  <si>
    <t>Вид 
экономической деятельности</t>
  </si>
  <si>
    <t>Наименование 
ОАО</t>
  </si>
  <si>
    <t>Информация об итогах финансово-хозяйственной деятельности ОАО за 2018 год</t>
  </si>
  <si>
    <t>Номи-нальная стоимость одной акции, рублей</t>
  </si>
  <si>
    <t>Среднесписочная численность работающих</t>
  </si>
  <si>
    <t>Долгосрочные обязательства, 
тыс. рублей</t>
  </si>
  <si>
    <t>Долгосрочная дебиторская задолженность,
 тыс. рублей</t>
  </si>
  <si>
    <t>Обеспеченность акции имуществом общества, рублей</t>
  </si>
  <si>
    <t>в том числе: юридических 
лиц</t>
  </si>
  <si>
    <t>в том числе физических лиц</t>
  </si>
  <si>
    <t>Количество акционеров,
 всего</t>
  </si>
  <si>
    <t>Нераспределенная прибыль (непокрытый убыток), 
тыс. рублей</t>
  </si>
  <si>
    <t>Прибыль (убыток) до налогообложения, всего, 
тыс. рублей</t>
  </si>
  <si>
    <t>"Гипроживмаш"</t>
  </si>
  <si>
    <t>"Гомельагроэнергосервис"</t>
  </si>
  <si>
    <t>"Гомельгеосервис"</t>
  </si>
  <si>
    <t>"Гомельский объединенный строительный трест"</t>
  </si>
  <si>
    <t>"Гомельстройматериалы"</t>
  </si>
  <si>
    <t>"Лельчицкая ПМК - 103"</t>
  </si>
  <si>
    <t>"Спецмонтажстрой" № 177 г. Гомель"</t>
  </si>
  <si>
    <t>"Строительный трест № 20" г.Светлогорск</t>
  </si>
  <si>
    <t>"Гомельский центр восточных единоборств"</t>
  </si>
  <si>
    <t>"Комплекс-партнер"</t>
  </si>
  <si>
    <t>"Хойникский агросервис"</t>
  </si>
  <si>
    <t>Комитет по сельскому хозяйству и продовольствию Гомельского облисполкома</t>
  </si>
  <si>
    <t>Брагинский райисполком</t>
  </si>
  <si>
    <t>Ветковский райисполком</t>
  </si>
  <si>
    <t>Жлобинский райисполком</t>
  </si>
  <si>
    <t>Калинковичский райисполком</t>
  </si>
  <si>
    <t>Кормянский райисполком</t>
  </si>
  <si>
    <t>Мозырский райисполком</t>
  </si>
  <si>
    <t>Октябрьский райисполком</t>
  </si>
  <si>
    <t>Рогачевский райисполком</t>
  </si>
  <si>
    <t>Светлогорский райисполком</t>
  </si>
  <si>
    <t>Хойникский райисполком</t>
  </si>
  <si>
    <t>Гомельский горисполком</t>
  </si>
  <si>
    <t>ГУ "Гомельоблстройкомплекс"</t>
  </si>
  <si>
    <t>Главное управление торговли и услуг Гомельского облисполкома</t>
  </si>
  <si>
    <t>Главное управление идеологической работы, культуры и по делам молодежи Гомельского облисполкома</t>
  </si>
  <si>
    <t>Главное управление здравоохранения Гомельского облисполкома</t>
  </si>
  <si>
    <t>Комитет по архитектуре и строительству Гомельского облисполкома</t>
  </si>
  <si>
    <t>Себестоимость реализованной продукции, товаров, работ, услуг, управленческие расходы; расходы на реализацию,
 тыс. рублей</t>
  </si>
  <si>
    <t xml:space="preserve"> -</t>
  </si>
  <si>
    <t>ОАО "Полеспечать"</t>
  </si>
  <si>
    <t>-</t>
  </si>
  <si>
    <t>Ремонт оборудования</t>
  </si>
  <si>
    <t>Смешанное сельское 
хозяйство</t>
  </si>
  <si>
    <t>Количество акций, штук</t>
  </si>
  <si>
    <t>Деятельность, способствующая растениеводству; деятельность, способствующая животноводству</t>
  </si>
  <si>
    <t>Розничная торговля</t>
  </si>
  <si>
    <t>Розничная торговля непродовольственными товарами</t>
  </si>
  <si>
    <t>Строительство</t>
  </si>
  <si>
    <t>Осуществление деятельности в области автомобильного транспорта</t>
  </si>
  <si>
    <t>Оптовая торговля прочими промежуточными продуктами</t>
  </si>
  <si>
    <t>Смешанное сельское хозяйство</t>
  </si>
  <si>
    <t xml:space="preserve">Сдача внаем собственного и арендуемого недвижимого имущества </t>
  </si>
  <si>
    <t xml:space="preserve">Прочая деятельность в области физической культуры и спорта </t>
  </si>
  <si>
    <t>Общее строительство зданий</t>
  </si>
  <si>
    <t>Оптовая торговля</t>
  </si>
  <si>
    <t xml:space="preserve">Печатание прочей полиграфической продукции, не включенной в другие группировки </t>
  </si>
  <si>
    <t>Городские и пригородные перевозки автобусами в регулярном сообщении</t>
  </si>
  <si>
    <t>Сбор, очистка и распределение воды</t>
  </si>
  <si>
    <t>Санитарно-технические работы</t>
  </si>
  <si>
    <t>Деятельность грузового автомобильного транспорта</t>
  </si>
  <si>
    <t>Розничная торговля в неспециализированных магазинах преимущественно пищевыми продуктами, напитками и табачными изделиями</t>
  </si>
  <si>
    <t>Представление услуг гостиницами и аналогичными местами для проживания с ресторанами</t>
  </si>
  <si>
    <t>"Рогачевский агросервис"</t>
  </si>
  <si>
    <t xml:space="preserve">Монтаж и установка электрооборудования зданий и сооружений </t>
  </si>
  <si>
    <t>Стирка, химическая чистка и окрашивание текстильных и меховых изделий</t>
  </si>
  <si>
    <t xml:space="preserve">Деятельность в области архитектуры </t>
  </si>
  <si>
    <t>Геологическое изучение недр, геодезическая и картографическая деятельность</t>
  </si>
  <si>
    <t>Производство сборных железобетонных и бетонных конструкций и изделий, готового бетона</t>
  </si>
  <si>
    <t>Консультационные услуги в области компьютерных технологий</t>
  </si>
  <si>
    <t>Общее строительство</t>
  </si>
  <si>
    <t>Производство резиновых и пластмассовых изделий, прочих неметаллических минеральных продуктов</t>
  </si>
  <si>
    <t>Производство сборных железобетонных и бетонных конструкций и изделий</t>
  </si>
  <si>
    <t>Строительство трубопроводов</t>
  </si>
  <si>
    <t>Строительство трубопровода</t>
  </si>
  <si>
    <t>Производство строительных металлоконструкций</t>
  </si>
  <si>
    <t xml:space="preserve">Сельское хозяйство </t>
  </si>
  <si>
    <t>Дивиденды, приходящиеся на одну акцию (без учета налогов),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</si>
</sst>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0"/>
    <numFmt numFmtId="166" formatCode="#,##0.0000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Fill="1" applyAlignment="1"/>
    <xf numFmtId="0" fontId="1" fillId="0" borderId="0" xfId="0" applyFont="1" applyAlignment="1">
      <alignment shrinkToFit="1"/>
    </xf>
    <xf numFmtId="0" fontId="1" fillId="0" borderId="0" xfId="0" applyFont="1" applyAlignment="1">
      <alignment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3" borderId="1" xfId="0" applyNumberFormat="1" applyFont="1" applyFill="1" applyBorder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/>
    </xf>
    <xf numFmtId="1" fontId="1" fillId="2" borderId="1" xfId="0" applyNumberFormat="1" applyFont="1" applyFill="1" applyBorder="1" applyAlignment="1">
      <alignment horizontal="center" vertical="top" shrinkToFit="1"/>
    </xf>
    <xf numFmtId="0" fontId="1" fillId="2" borderId="1" xfId="0" applyNumberFormat="1" applyFont="1" applyFill="1" applyBorder="1" applyAlignment="1">
      <alignment horizontal="center" vertical="top" shrinkToFi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" fontId="3" fillId="0" borderId="1" xfId="0" applyNumberFormat="1" applyFont="1" applyFill="1" applyBorder="1" applyAlignment="1" applyProtection="1">
      <alignment horizontal="lef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" fontId="3" fillId="0" borderId="1" xfId="0" applyNumberFormat="1" applyFont="1" applyFill="1" applyBorder="1" applyAlignment="1" applyProtection="1">
      <alignment horizontal="left" vertical="top" wrapText="1" shrinkToFi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3" fontId="3" fillId="0" borderId="1" xfId="0" applyNumberFormat="1" applyFont="1" applyFill="1" applyBorder="1" applyAlignment="1" applyProtection="1">
      <alignment horizontal="right" vertical="top" wrapText="1"/>
    </xf>
    <xf numFmtId="3" fontId="6" fillId="0" borderId="1" xfId="0" applyNumberFormat="1" applyFont="1" applyFill="1" applyBorder="1" applyAlignment="1" applyProtection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 applyProtection="1">
      <alignment horizontal="right" vertical="top" wrapText="1"/>
    </xf>
    <xf numFmtId="165" fontId="3" fillId="0" borderId="1" xfId="0" applyNumberFormat="1" applyFont="1" applyFill="1" applyBorder="1" applyAlignment="1" applyProtection="1">
      <alignment horizontal="right" vertical="top" wrapText="1"/>
    </xf>
    <xf numFmtId="3" fontId="6" fillId="2" borderId="1" xfId="0" applyNumberFormat="1" applyFont="1" applyFill="1" applyBorder="1" applyAlignment="1" applyProtection="1">
      <alignment horizontal="right" vertical="top" wrapText="1"/>
    </xf>
    <xf numFmtId="166" fontId="3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/>
    <xf numFmtId="1" fontId="1" fillId="3" borderId="1" xfId="0" applyNumberFormat="1" applyFont="1" applyFill="1" applyBorder="1" applyAlignment="1">
      <alignment horizontal="center" vertical="top" shrinkToFit="1"/>
    </xf>
    <xf numFmtId="0" fontId="7" fillId="3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1" fontId="1" fillId="3" borderId="1" xfId="0" applyNumberFormat="1" applyFont="1" applyFill="1" applyBorder="1" applyAlignment="1">
      <alignment horizontal="right" vertical="top" shrinkToFit="1"/>
    </xf>
    <xf numFmtId="1" fontId="6" fillId="2" borderId="1" xfId="0" applyNumberFormat="1" applyFont="1" applyFill="1" applyBorder="1" applyAlignment="1">
      <alignment horizontal="center" vertical="top" shrinkToFi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9" xfId="0" applyFont="1" applyFill="1" applyBorder="1" applyAlignment="1">
      <alignment vertical="center" wrapText="1"/>
    </xf>
    <xf numFmtId="4" fontId="1" fillId="2" borderId="9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1" fillId="0" borderId="0" xfId="0" applyFont="1" applyFill="1" applyAlignment="1">
      <alignment wrapText="1"/>
    </xf>
    <xf numFmtId="0" fontId="7" fillId="0" borderId="0" xfId="0" applyFont="1"/>
    <xf numFmtId="0" fontId="1" fillId="0" borderId="0" xfId="0" applyFont="1" applyFill="1" applyAlignment="1"/>
    <xf numFmtId="0" fontId="7" fillId="0" borderId="0" xfId="0" applyFont="1" applyBorder="1"/>
    <xf numFmtId="0" fontId="7" fillId="0" borderId="0" xfId="0" applyFont="1" applyFill="1" applyBorder="1"/>
    <xf numFmtId="0" fontId="7" fillId="0" borderId="2" xfId="0" applyFont="1" applyBorder="1"/>
    <xf numFmtId="0" fontId="7" fillId="0" borderId="1" xfId="0" applyFont="1" applyBorder="1"/>
    <xf numFmtId="0" fontId="7" fillId="0" borderId="3" xfId="0" applyFont="1" applyBorder="1"/>
    <xf numFmtId="0" fontId="7" fillId="3" borderId="0" xfId="0" applyFont="1" applyFill="1" applyBorder="1"/>
    <xf numFmtId="0" fontId="7" fillId="3" borderId="2" xfId="0" applyFont="1" applyFill="1" applyBorder="1"/>
    <xf numFmtId="0" fontId="7" fillId="3" borderId="1" xfId="0" applyFont="1" applyFill="1" applyBorder="1"/>
    <xf numFmtId="0" fontId="7" fillId="3" borderId="3" xfId="0" applyFont="1" applyFill="1" applyBorder="1"/>
    <xf numFmtId="0" fontId="7" fillId="0" borderId="2" xfId="0" applyFont="1" applyFill="1" applyBorder="1"/>
    <xf numFmtId="0" fontId="7" fillId="0" borderId="1" xfId="0" applyFont="1" applyFill="1" applyBorder="1"/>
    <xf numFmtId="0" fontId="7" fillId="0" borderId="3" xfId="0" applyFont="1" applyFill="1" applyBorder="1"/>
    <xf numFmtId="0" fontId="7" fillId="3" borderId="5" xfId="0" applyFont="1" applyFill="1" applyBorder="1"/>
    <xf numFmtId="0" fontId="7" fillId="0" borderId="5" xfId="0" applyFont="1" applyBorder="1"/>
    <xf numFmtId="0" fontId="7" fillId="0" borderId="13" xfId="0" applyFont="1" applyBorder="1"/>
    <xf numFmtId="0" fontId="7" fillId="0" borderId="7" xfId="0" applyFont="1" applyBorder="1"/>
    <xf numFmtId="0" fontId="7" fillId="0" borderId="10" xfId="0" applyFont="1" applyBorder="1"/>
    <xf numFmtId="0" fontId="7" fillId="0" borderId="9" xfId="0" applyFont="1" applyBorder="1"/>
    <xf numFmtId="1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12" xfId="0" applyFont="1" applyBorder="1"/>
    <xf numFmtId="0" fontId="7" fillId="0" borderId="6" xfId="0" applyFont="1" applyBorder="1"/>
    <xf numFmtId="0" fontId="7" fillId="0" borderId="11" xfId="0" applyFont="1" applyBorder="1"/>
    <xf numFmtId="165" fontId="6" fillId="0" borderId="1" xfId="0" applyNumberFormat="1" applyFont="1" applyFill="1" applyBorder="1" applyAlignment="1">
      <alignment horizontal="right"/>
    </xf>
    <xf numFmtId="0" fontId="7" fillId="3" borderId="6" xfId="0" applyFont="1" applyFill="1" applyBorder="1"/>
    <xf numFmtId="0" fontId="7" fillId="3" borderId="9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horizontal="right" vertical="top"/>
    </xf>
    <xf numFmtId="165" fontId="1" fillId="0" borderId="0" xfId="0" applyNumberFormat="1" applyFont="1" applyAlignment="1">
      <alignment wrapText="1"/>
    </xf>
    <xf numFmtId="165" fontId="3" fillId="2" borderId="1" xfId="0" applyNumberFormat="1" applyFont="1" applyFill="1" applyBorder="1" applyAlignment="1" applyProtection="1">
      <alignment horizontal="center" vertical="top" wrapText="1"/>
    </xf>
    <xf numFmtId="165" fontId="3" fillId="3" borderId="1" xfId="0" applyNumberFormat="1" applyFont="1" applyFill="1" applyBorder="1" applyAlignment="1" applyProtection="1">
      <alignment horizontal="center" vertical="top" wrapText="1"/>
    </xf>
    <xf numFmtId="165" fontId="7" fillId="3" borderId="1" xfId="0" applyNumberFormat="1" applyFont="1" applyFill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center" wrapText="1"/>
    </xf>
    <xf numFmtId="165" fontId="1" fillId="0" borderId="9" xfId="0" applyNumberFormat="1" applyFont="1" applyBorder="1" applyAlignment="1">
      <alignment horizontal="right"/>
    </xf>
    <xf numFmtId="165" fontId="1" fillId="2" borderId="9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top"/>
    </xf>
    <xf numFmtId="165" fontId="1" fillId="0" borderId="1" xfId="0" applyNumberFormat="1" applyFont="1" applyFill="1" applyBorder="1" applyAlignment="1">
      <alignment vertical="top"/>
    </xf>
    <xf numFmtId="165" fontId="1" fillId="0" borderId="1" xfId="0" applyNumberFormat="1" applyFont="1" applyBorder="1"/>
    <xf numFmtId="165" fontId="6" fillId="0" borderId="1" xfId="0" applyNumberFormat="1" applyFont="1" applyBorder="1" applyAlignment="1">
      <alignment horizontal="right" vertical="top" wrapText="1"/>
    </xf>
    <xf numFmtId="165" fontId="7" fillId="0" borderId="0" xfId="0" applyNumberFormat="1" applyFont="1" applyAlignment="1">
      <alignment horizontal="right" vertical="top"/>
    </xf>
    <xf numFmtId="165" fontId="7" fillId="0" borderId="0" xfId="0" applyNumberFormat="1" applyFont="1"/>
    <xf numFmtId="1" fontId="5" fillId="3" borderId="1" xfId="0" applyNumberFormat="1" applyFont="1" applyFill="1" applyBorder="1" applyAlignment="1" applyProtection="1">
      <alignment horizontal="left" vertical="top" wrapText="1"/>
    </xf>
    <xf numFmtId="0" fontId="1" fillId="0" borderId="14" xfId="0" applyFont="1" applyBorder="1" applyAlignment="1">
      <alignment horizontal="center" vertical="top"/>
    </xf>
    <xf numFmtId="1" fontId="5" fillId="3" borderId="3" xfId="0" applyNumberFormat="1" applyFont="1" applyFill="1" applyBorder="1" applyAlignment="1" applyProtection="1">
      <alignment horizontal="left" vertical="top" wrapText="1"/>
    </xf>
    <xf numFmtId="1" fontId="5" fillId="3" borderId="2" xfId="0" applyNumberFormat="1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165" fontId="1" fillId="0" borderId="0" xfId="0" applyNumberFormat="1" applyFont="1" applyFill="1" applyAlignment="1">
      <alignment wrapText="1"/>
    </xf>
    <xf numFmtId="165" fontId="3" fillId="0" borderId="1" xfId="0" applyNumberFormat="1" applyFont="1" applyFill="1" applyBorder="1" applyAlignment="1" applyProtection="1">
      <alignment horizontal="center" vertical="top" wrapText="1"/>
    </xf>
    <xf numFmtId="165" fontId="3" fillId="0" borderId="9" xfId="0" applyNumberFormat="1" applyFont="1" applyFill="1" applyBorder="1" applyAlignment="1" applyProtection="1">
      <alignment horizontal="right" vertical="top" wrapText="1"/>
    </xf>
    <xf numFmtId="165" fontId="7" fillId="0" borderId="0" xfId="0" applyNumberFormat="1" applyFont="1" applyFill="1" applyAlignment="1">
      <alignment horizontal="right" vertical="top"/>
    </xf>
    <xf numFmtId="165" fontId="7" fillId="0" borderId="0" xfId="0" applyNumberFormat="1" applyFont="1" applyFill="1"/>
    <xf numFmtId="165" fontId="3" fillId="3" borderId="1" xfId="0" applyNumberFormat="1" applyFont="1" applyFill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K67"/>
  <sheetViews>
    <sheetView tabSelected="1" zoomScale="60" zoomScaleNormal="60" workbookViewId="0">
      <pane ySplit="3" topLeftCell="A4" activePane="bottomLeft" state="frozen"/>
      <selection activeCell="N1" sqref="N1"/>
      <selection pane="bottomLeft" activeCell="J9" sqref="J9"/>
    </sheetView>
  </sheetViews>
  <sheetFormatPr defaultRowHeight="18.75" x14ac:dyDescent="0.3"/>
  <cols>
    <col min="1" max="1" width="17.140625" style="65" customWidth="1"/>
    <col min="2" max="2" width="50.28515625" style="65" customWidth="1"/>
    <col min="3" max="3" width="40" style="65" customWidth="1"/>
    <col min="4" max="4" width="16.5703125" style="65" customWidth="1"/>
    <col min="5" max="5" width="23.85546875" style="65" customWidth="1"/>
    <col min="6" max="6" width="15.5703125" style="65" customWidth="1"/>
    <col min="7" max="7" width="17.42578125" style="65" customWidth="1"/>
    <col min="8" max="8" width="17.7109375" style="65" customWidth="1"/>
    <col min="9" max="9" width="24.5703125" style="65" customWidth="1"/>
    <col min="10" max="10" width="32.28515625" style="65" customWidth="1"/>
    <col min="11" max="11" width="14" style="65" customWidth="1"/>
    <col min="12" max="12" width="19.140625" style="65" customWidth="1"/>
    <col min="13" max="13" width="18" style="65" customWidth="1"/>
    <col min="14" max="14" width="12.28515625" style="65" customWidth="1"/>
    <col min="15" max="15" width="10.85546875" style="65" customWidth="1"/>
    <col min="16" max="16" width="16.140625" style="65" customWidth="1"/>
    <col min="17" max="17" width="19.7109375" style="131" customWidth="1"/>
    <col min="18" max="18" width="21.85546875" style="116" customWidth="1"/>
    <col min="19" max="20" width="19.42578125" style="65" customWidth="1"/>
    <col min="21" max="21" width="22.28515625" style="65" customWidth="1"/>
    <col min="22" max="22" width="15.42578125" style="65" customWidth="1"/>
    <col min="23" max="23" width="15.140625" style="65" customWidth="1"/>
    <col min="24" max="16384" width="9.140625" style="65"/>
  </cols>
  <sheetData>
    <row r="1" spans="1:297" x14ac:dyDescent="0.3">
      <c r="A1" s="64"/>
      <c r="B1" s="1" t="s">
        <v>39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27"/>
      <c r="R1" s="101"/>
      <c r="S1" s="3"/>
      <c r="T1" s="3"/>
      <c r="U1" s="3"/>
      <c r="V1" s="3"/>
      <c r="W1" s="3"/>
    </row>
    <row r="2" spans="1:297" x14ac:dyDescent="0.3">
      <c r="A2" s="64"/>
      <c r="B2" s="6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27"/>
      <c r="R2" s="101"/>
      <c r="S2" s="3"/>
      <c r="T2" s="3"/>
      <c r="U2" s="3"/>
      <c r="V2" s="3"/>
      <c r="W2" s="3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</row>
    <row r="3" spans="1:297" s="70" customFormat="1" ht="178.5" customHeight="1" x14ac:dyDescent="0.3">
      <c r="A3" s="4" t="s">
        <v>0</v>
      </c>
      <c r="B3" s="4" t="s">
        <v>38</v>
      </c>
      <c r="C3" s="4" t="s">
        <v>37</v>
      </c>
      <c r="D3" s="5" t="s">
        <v>36</v>
      </c>
      <c r="E3" s="5" t="s">
        <v>78</v>
      </c>
      <c r="F3" s="5" t="s">
        <v>49</v>
      </c>
      <c r="G3" s="5" t="s">
        <v>35</v>
      </c>
      <c r="H3" s="5" t="s">
        <v>34</v>
      </c>
      <c r="I3" s="5" t="s">
        <v>33</v>
      </c>
      <c r="J3" s="5" t="s">
        <v>32</v>
      </c>
      <c r="K3" s="5" t="s">
        <v>1</v>
      </c>
      <c r="L3" s="5" t="s">
        <v>48</v>
      </c>
      <c r="M3" s="5" t="s">
        <v>47</v>
      </c>
      <c r="N3" s="5" t="s">
        <v>45</v>
      </c>
      <c r="O3" s="5" t="s">
        <v>46</v>
      </c>
      <c r="P3" s="5" t="s">
        <v>31</v>
      </c>
      <c r="Q3" s="128" t="s">
        <v>117</v>
      </c>
      <c r="R3" s="102" t="s">
        <v>44</v>
      </c>
      <c r="S3" s="5" t="s">
        <v>43</v>
      </c>
      <c r="T3" s="5" t="s">
        <v>42</v>
      </c>
      <c r="U3" s="5" t="s">
        <v>41</v>
      </c>
      <c r="V3" s="5" t="s">
        <v>84</v>
      </c>
      <c r="W3" s="8" t="s">
        <v>40</v>
      </c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9"/>
      <c r="IU3" s="71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9"/>
      <c r="KK3" s="69"/>
    </row>
    <row r="4" spans="1:297" s="74" customFormat="1" ht="22.5" customHeight="1" x14ac:dyDescent="0.3">
      <c r="A4" s="6"/>
      <c r="B4" s="117" t="s">
        <v>61</v>
      </c>
      <c r="C4" s="117"/>
      <c r="D4" s="117"/>
      <c r="E4" s="11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3"/>
      <c r="R4" s="103"/>
      <c r="S4" s="7"/>
      <c r="T4" s="7"/>
      <c r="U4" s="7"/>
      <c r="V4" s="7"/>
      <c r="W4" s="7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73"/>
      <c r="IU4" s="75"/>
      <c r="IV4" s="72"/>
      <c r="IW4" s="72"/>
      <c r="IX4" s="72"/>
      <c r="IY4" s="72"/>
      <c r="IZ4" s="72"/>
      <c r="JA4" s="72"/>
      <c r="JB4" s="72"/>
      <c r="JC4" s="72"/>
      <c r="JD4" s="72"/>
      <c r="JE4" s="72"/>
      <c r="JF4" s="72"/>
      <c r="JG4" s="72"/>
      <c r="JH4" s="72"/>
      <c r="JI4" s="72"/>
      <c r="JJ4" s="72"/>
      <c r="JK4" s="72"/>
      <c r="JL4" s="72"/>
      <c r="JM4" s="72"/>
      <c r="JN4" s="72"/>
      <c r="JO4" s="72"/>
      <c r="JP4" s="72"/>
      <c r="JQ4" s="72"/>
      <c r="JR4" s="72"/>
      <c r="JS4" s="72"/>
      <c r="JT4" s="72"/>
      <c r="JU4" s="72"/>
      <c r="JV4" s="72"/>
      <c r="JW4" s="72"/>
      <c r="JX4" s="72"/>
      <c r="JY4" s="72"/>
      <c r="JZ4" s="72"/>
      <c r="KA4" s="72"/>
      <c r="KB4" s="72"/>
      <c r="KC4" s="72"/>
      <c r="KD4" s="72"/>
      <c r="KE4" s="72"/>
      <c r="KF4" s="72"/>
      <c r="KG4" s="72"/>
      <c r="KH4" s="72"/>
      <c r="KI4" s="72"/>
      <c r="KJ4" s="73"/>
      <c r="KK4" s="73"/>
    </row>
    <row r="5" spans="1:297" s="77" customFormat="1" ht="22.5" customHeight="1" x14ac:dyDescent="0.3">
      <c r="A5" s="4">
        <v>400068169</v>
      </c>
      <c r="B5" s="26" t="s">
        <v>51</v>
      </c>
      <c r="C5" s="15" t="s">
        <v>88</v>
      </c>
      <c r="D5" s="16">
        <v>5097</v>
      </c>
      <c r="E5" s="17">
        <v>4093</v>
      </c>
      <c r="F5" s="17">
        <v>160</v>
      </c>
      <c r="G5" s="17">
        <v>268</v>
      </c>
      <c r="H5" s="17">
        <v>158</v>
      </c>
      <c r="I5" s="17">
        <v>2</v>
      </c>
      <c r="J5" s="17">
        <v>49</v>
      </c>
      <c r="K5" s="17">
        <v>111</v>
      </c>
      <c r="L5" s="17">
        <v>581</v>
      </c>
      <c r="M5" s="17">
        <v>557</v>
      </c>
      <c r="N5" s="17">
        <v>4</v>
      </c>
      <c r="O5" s="17">
        <v>553</v>
      </c>
      <c r="P5" s="17">
        <v>52.3</v>
      </c>
      <c r="Q5" s="36">
        <v>2.25</v>
      </c>
      <c r="R5" s="36">
        <v>1.7703</v>
      </c>
      <c r="S5" s="17">
        <v>0</v>
      </c>
      <c r="T5" s="17">
        <v>9</v>
      </c>
      <c r="U5" s="17">
        <v>115</v>
      </c>
      <c r="V5" s="17">
        <v>2105916</v>
      </c>
      <c r="W5" s="17">
        <v>0.36</v>
      </c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76"/>
      <c r="IU5" s="78"/>
      <c r="IV5" s="68"/>
      <c r="IW5" s="68"/>
      <c r="IX5" s="68"/>
      <c r="IY5" s="68"/>
      <c r="IZ5" s="68"/>
      <c r="JA5" s="68"/>
      <c r="JB5" s="68"/>
      <c r="JC5" s="68"/>
      <c r="JD5" s="68"/>
      <c r="JE5" s="68"/>
      <c r="JF5" s="68"/>
      <c r="JG5" s="68"/>
      <c r="JH5" s="68"/>
      <c r="JI5" s="68"/>
      <c r="JJ5" s="68"/>
      <c r="JK5" s="68"/>
      <c r="JL5" s="68"/>
      <c r="JM5" s="68"/>
      <c r="JN5" s="68"/>
      <c r="JO5" s="68"/>
      <c r="JP5" s="68"/>
      <c r="JQ5" s="68"/>
      <c r="JR5" s="68"/>
      <c r="JS5" s="68"/>
      <c r="JT5" s="68"/>
      <c r="JU5" s="68"/>
      <c r="JV5" s="68"/>
      <c r="JW5" s="68"/>
      <c r="JX5" s="68"/>
      <c r="JY5" s="68"/>
      <c r="JZ5" s="68"/>
      <c r="KA5" s="68"/>
      <c r="KB5" s="68"/>
      <c r="KC5" s="68"/>
      <c r="KD5" s="68"/>
      <c r="KE5" s="68"/>
      <c r="KF5" s="68"/>
      <c r="KG5" s="68"/>
      <c r="KH5" s="68"/>
      <c r="KI5" s="68"/>
      <c r="KJ5" s="76"/>
      <c r="KK5" s="76"/>
    </row>
    <row r="6" spans="1:297" s="77" customFormat="1" ht="57.75" customHeight="1" x14ac:dyDescent="0.3">
      <c r="A6" s="4">
        <v>400021458</v>
      </c>
      <c r="B6" s="26" t="s">
        <v>3</v>
      </c>
      <c r="C6" s="15" t="s">
        <v>89</v>
      </c>
      <c r="D6" s="16">
        <v>2940</v>
      </c>
      <c r="E6" s="17">
        <v>2430</v>
      </c>
      <c r="F6" s="17">
        <v>22</v>
      </c>
      <c r="G6" s="17">
        <v>54</v>
      </c>
      <c r="H6" s="17">
        <v>-15</v>
      </c>
      <c r="I6" s="17">
        <v>-17</v>
      </c>
      <c r="J6" s="17">
        <v>20</v>
      </c>
      <c r="K6" s="17">
        <v>2</v>
      </c>
      <c r="L6" s="17">
        <v>-165</v>
      </c>
      <c r="M6" s="17">
        <v>150</v>
      </c>
      <c r="N6" s="17">
        <v>1</v>
      </c>
      <c r="O6" s="17">
        <v>149</v>
      </c>
      <c r="P6" s="17">
        <v>18.2</v>
      </c>
      <c r="Q6" s="36">
        <v>12.24</v>
      </c>
      <c r="R6" s="36">
        <v>1.6500000000000001E-2</v>
      </c>
      <c r="S6" s="17">
        <v>0</v>
      </c>
      <c r="T6" s="17">
        <v>1282</v>
      </c>
      <c r="U6" s="17">
        <v>97</v>
      </c>
      <c r="V6" s="17">
        <v>129343</v>
      </c>
      <c r="W6" s="17">
        <v>4.4000000000000004</v>
      </c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76"/>
      <c r="IU6" s="78"/>
      <c r="IV6" s="68"/>
      <c r="IW6" s="68"/>
      <c r="IX6" s="68"/>
      <c r="IY6" s="68"/>
      <c r="IZ6" s="68"/>
      <c r="JA6" s="68"/>
      <c r="JB6" s="68"/>
      <c r="JC6" s="68"/>
      <c r="JD6" s="68"/>
      <c r="JE6" s="68"/>
      <c r="JF6" s="68"/>
      <c r="JG6" s="68"/>
      <c r="JH6" s="68"/>
      <c r="JI6" s="68"/>
      <c r="JJ6" s="68"/>
      <c r="JK6" s="68"/>
      <c r="JL6" s="68"/>
      <c r="JM6" s="68"/>
      <c r="JN6" s="68"/>
      <c r="JO6" s="68"/>
      <c r="JP6" s="68"/>
      <c r="JQ6" s="68"/>
      <c r="JR6" s="68"/>
      <c r="JS6" s="68"/>
      <c r="JT6" s="68"/>
      <c r="JU6" s="68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</row>
    <row r="7" spans="1:297" s="77" customFormat="1" ht="41.25" customHeight="1" x14ac:dyDescent="0.3">
      <c r="A7" s="4">
        <v>400046305</v>
      </c>
      <c r="B7" s="9" t="s">
        <v>20</v>
      </c>
      <c r="C7" s="15" t="s">
        <v>90</v>
      </c>
      <c r="D7" s="16">
        <v>1250</v>
      </c>
      <c r="E7" s="17">
        <v>1232</v>
      </c>
      <c r="F7" s="17">
        <v>16</v>
      </c>
      <c r="G7" s="17">
        <v>14</v>
      </c>
      <c r="H7" s="17">
        <v>0</v>
      </c>
      <c r="I7" s="17">
        <v>2</v>
      </c>
      <c r="J7" s="17">
        <v>4</v>
      </c>
      <c r="K7" s="17">
        <v>12</v>
      </c>
      <c r="L7" s="17">
        <v>-65</v>
      </c>
      <c r="M7" s="17">
        <v>59</v>
      </c>
      <c r="N7" s="17">
        <v>1</v>
      </c>
      <c r="O7" s="17">
        <v>58</v>
      </c>
      <c r="P7" s="17">
        <v>0</v>
      </c>
      <c r="Q7" s="36">
        <v>0</v>
      </c>
      <c r="R7" s="36">
        <v>0</v>
      </c>
      <c r="S7" s="17">
        <v>0</v>
      </c>
      <c r="T7" s="17">
        <v>0</v>
      </c>
      <c r="U7" s="17">
        <v>13</v>
      </c>
      <c r="V7" s="17">
        <v>43221</v>
      </c>
      <c r="W7" s="17">
        <v>0.44</v>
      </c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76"/>
      <c r="IU7" s="78"/>
      <c r="IV7" s="68"/>
      <c r="IW7" s="68"/>
      <c r="IX7" s="68"/>
      <c r="IY7" s="68"/>
      <c r="IZ7" s="68"/>
      <c r="JA7" s="68"/>
      <c r="JB7" s="68"/>
      <c r="JC7" s="68"/>
      <c r="JD7" s="68"/>
      <c r="JE7" s="68"/>
      <c r="JF7" s="68"/>
      <c r="JG7" s="68"/>
      <c r="JH7" s="68"/>
      <c r="JI7" s="68"/>
      <c r="JJ7" s="68"/>
      <c r="JK7" s="68"/>
      <c r="JL7" s="68"/>
      <c r="JM7" s="68"/>
      <c r="JN7" s="68"/>
      <c r="JO7" s="68"/>
      <c r="JP7" s="68"/>
      <c r="JQ7" s="68"/>
      <c r="JR7" s="68"/>
      <c r="JS7" s="68"/>
      <c r="JT7" s="68"/>
      <c r="JU7" s="68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</row>
    <row r="8" spans="1:297" s="74" customFormat="1" ht="24.75" customHeight="1" x14ac:dyDescent="0.3">
      <c r="A8" s="40"/>
      <c r="B8" s="121" t="s">
        <v>77</v>
      </c>
      <c r="C8" s="122"/>
      <c r="D8" s="122"/>
      <c r="E8" s="123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132"/>
      <c r="R8" s="104"/>
      <c r="S8" s="41"/>
      <c r="T8" s="41"/>
      <c r="U8" s="41"/>
      <c r="V8" s="41"/>
      <c r="W8" s="41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73"/>
      <c r="IU8" s="75"/>
      <c r="IV8" s="72"/>
      <c r="IW8" s="72"/>
      <c r="IX8" s="72"/>
      <c r="IY8" s="72"/>
      <c r="IZ8" s="72"/>
      <c r="JA8" s="72"/>
      <c r="JB8" s="72"/>
      <c r="JC8" s="72"/>
      <c r="JD8" s="72"/>
      <c r="JE8" s="72"/>
      <c r="JF8" s="72"/>
      <c r="JG8" s="72"/>
      <c r="JH8" s="72"/>
      <c r="JI8" s="72"/>
      <c r="JJ8" s="72"/>
      <c r="JK8" s="72"/>
      <c r="JL8" s="72"/>
      <c r="JM8" s="72"/>
      <c r="JN8" s="72"/>
      <c r="JO8" s="72"/>
      <c r="JP8" s="72"/>
      <c r="JQ8" s="72"/>
      <c r="JR8" s="72"/>
      <c r="JS8" s="72"/>
      <c r="JT8" s="72"/>
      <c r="JU8" s="72"/>
      <c r="JV8" s="68"/>
      <c r="JW8" s="68"/>
      <c r="JX8" s="68"/>
      <c r="JY8" s="68"/>
      <c r="JZ8" s="68"/>
      <c r="KA8" s="68"/>
      <c r="KB8" s="68"/>
      <c r="KC8" s="68"/>
      <c r="KD8" s="68"/>
      <c r="KE8" s="68"/>
      <c r="KF8" s="68"/>
      <c r="KG8" s="68"/>
      <c r="KH8" s="68"/>
      <c r="KI8" s="68"/>
      <c r="KJ8" s="68"/>
      <c r="KK8" s="68"/>
    </row>
    <row r="9" spans="1:297" s="70" customFormat="1" ht="59.25" customHeight="1" x14ac:dyDescent="0.3">
      <c r="A9" s="24">
        <v>400095349</v>
      </c>
      <c r="B9" s="9" t="s">
        <v>5</v>
      </c>
      <c r="C9" s="9" t="s">
        <v>97</v>
      </c>
      <c r="D9" s="10">
        <v>124557</v>
      </c>
      <c r="E9" s="10">
        <v>108719</v>
      </c>
      <c r="F9" s="10">
        <v>1473</v>
      </c>
      <c r="G9" s="10">
        <v>817</v>
      </c>
      <c r="H9" s="10">
        <v>-1292</v>
      </c>
      <c r="I9" s="10">
        <v>2765</v>
      </c>
      <c r="J9" s="10">
        <v>213</v>
      </c>
      <c r="K9" s="10">
        <v>1262</v>
      </c>
      <c r="L9" s="10">
        <v>1262</v>
      </c>
      <c r="M9" s="10">
        <v>1394</v>
      </c>
      <c r="N9" s="10">
        <v>1</v>
      </c>
      <c r="O9" s="10">
        <v>1393</v>
      </c>
      <c r="P9" s="10">
        <v>0</v>
      </c>
      <c r="Q9" s="36">
        <v>0</v>
      </c>
      <c r="R9" s="105">
        <v>1.63</v>
      </c>
      <c r="S9" s="10">
        <v>0</v>
      </c>
      <c r="T9" s="10">
        <v>25908</v>
      </c>
      <c r="U9" s="10">
        <v>4136</v>
      </c>
      <c r="V9" s="10">
        <v>35240469</v>
      </c>
      <c r="W9" s="10">
        <v>1.37</v>
      </c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9"/>
      <c r="IU9" s="71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8"/>
      <c r="JW9" s="68"/>
      <c r="JX9" s="68"/>
      <c r="JY9" s="68"/>
      <c r="JZ9" s="68"/>
      <c r="KA9" s="68"/>
      <c r="KB9" s="68"/>
      <c r="KC9" s="68"/>
      <c r="KD9" s="68"/>
      <c r="KE9" s="68"/>
      <c r="KF9" s="68"/>
      <c r="KG9" s="68"/>
      <c r="KH9" s="68"/>
      <c r="KI9" s="68"/>
      <c r="KJ9" s="68"/>
      <c r="KK9" s="68"/>
    </row>
    <row r="10" spans="1:297" s="74" customFormat="1" ht="23.25" customHeight="1" x14ac:dyDescent="0.3">
      <c r="A10" s="40"/>
      <c r="B10" s="121" t="s">
        <v>76</v>
      </c>
      <c r="C10" s="122"/>
      <c r="D10" s="122"/>
      <c r="E10" s="123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132"/>
      <c r="R10" s="104"/>
      <c r="S10" s="41"/>
      <c r="T10" s="41"/>
      <c r="U10" s="41"/>
      <c r="V10" s="41"/>
      <c r="W10" s="41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73"/>
      <c r="IU10" s="75"/>
      <c r="IV10" s="72"/>
      <c r="IW10" s="72"/>
      <c r="IX10" s="72"/>
      <c r="IY10" s="72"/>
      <c r="IZ10" s="72"/>
      <c r="JA10" s="72"/>
      <c r="JB10" s="72"/>
      <c r="JC10" s="72"/>
      <c r="JD10" s="72"/>
      <c r="JE10" s="72"/>
      <c r="JF10" s="72"/>
      <c r="JG10" s="72"/>
      <c r="JH10" s="72"/>
      <c r="JI10" s="72"/>
      <c r="JJ10" s="72"/>
      <c r="JK10" s="72"/>
      <c r="JL10" s="72"/>
      <c r="JM10" s="72"/>
      <c r="JN10" s="72"/>
      <c r="JO10" s="72"/>
      <c r="JP10" s="72"/>
      <c r="JQ10" s="72"/>
      <c r="JR10" s="72"/>
      <c r="JS10" s="72"/>
      <c r="JT10" s="72"/>
      <c r="JU10" s="79"/>
      <c r="JV10" s="68"/>
      <c r="JW10" s="68"/>
      <c r="JX10" s="68"/>
      <c r="JY10" s="68"/>
      <c r="JZ10" s="68"/>
      <c r="KA10" s="68"/>
      <c r="KB10" s="68"/>
      <c r="KC10" s="68"/>
      <c r="KD10" s="68"/>
      <c r="KE10" s="68"/>
      <c r="KF10" s="68"/>
      <c r="KG10" s="68"/>
      <c r="KH10" s="68"/>
      <c r="KI10" s="68"/>
      <c r="KJ10" s="68"/>
      <c r="KK10" s="68"/>
    </row>
    <row r="11" spans="1:297" s="70" customFormat="1" ht="40.5" customHeight="1" x14ac:dyDescent="0.3">
      <c r="A11" s="24">
        <v>400022319</v>
      </c>
      <c r="B11" s="62" t="s">
        <v>14</v>
      </c>
      <c r="C11" s="29" t="s">
        <v>98</v>
      </c>
      <c r="D11" s="10">
        <v>2028</v>
      </c>
      <c r="E11" s="10">
        <v>1595</v>
      </c>
      <c r="F11" s="10">
        <v>95</v>
      </c>
      <c r="G11" s="10">
        <v>95</v>
      </c>
      <c r="H11" s="10">
        <v>54</v>
      </c>
      <c r="I11" s="10">
        <v>49</v>
      </c>
      <c r="J11" s="42">
        <v>25</v>
      </c>
      <c r="K11" s="10">
        <v>65</v>
      </c>
      <c r="L11" s="10">
        <v>147</v>
      </c>
      <c r="M11" s="10">
        <v>61</v>
      </c>
      <c r="N11" s="10">
        <v>1</v>
      </c>
      <c r="O11" s="10">
        <v>61</v>
      </c>
      <c r="P11" s="10">
        <v>22.3</v>
      </c>
      <c r="Q11" s="36">
        <v>9</v>
      </c>
      <c r="R11" s="105">
        <v>1.76</v>
      </c>
      <c r="S11" s="10">
        <v>61.2</v>
      </c>
      <c r="T11" s="10">
        <f>-U1196</f>
        <v>0</v>
      </c>
      <c r="U11" s="10">
        <v>96</v>
      </c>
      <c r="V11" s="10">
        <v>237608</v>
      </c>
      <c r="W11" s="10">
        <v>0.91</v>
      </c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9"/>
      <c r="IU11" s="71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80"/>
      <c r="JV11" s="72"/>
      <c r="JW11" s="72"/>
      <c r="JX11" s="72"/>
      <c r="JY11" s="72"/>
      <c r="JZ11" s="72"/>
      <c r="KA11" s="72"/>
      <c r="KB11" s="72"/>
      <c r="KC11" s="72"/>
      <c r="KD11" s="72"/>
      <c r="KE11" s="72"/>
      <c r="KF11" s="72"/>
      <c r="KG11" s="72"/>
      <c r="KH11" s="72"/>
      <c r="KI11" s="72"/>
      <c r="KJ11" s="72"/>
      <c r="KK11" s="72"/>
    </row>
    <row r="12" spans="1:297" s="74" customFormat="1" ht="36" customHeight="1" x14ac:dyDescent="0.3">
      <c r="A12" s="40"/>
      <c r="B12" s="121" t="s">
        <v>75</v>
      </c>
      <c r="C12" s="122"/>
      <c r="D12" s="122"/>
      <c r="E12" s="123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132"/>
      <c r="R12" s="104"/>
      <c r="S12" s="41"/>
      <c r="T12" s="41"/>
      <c r="U12" s="41"/>
      <c r="V12" s="41"/>
      <c r="W12" s="41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73"/>
      <c r="IU12" s="75"/>
      <c r="IV12" s="72"/>
      <c r="IW12" s="72"/>
      <c r="IX12" s="72"/>
      <c r="IY12" s="72"/>
      <c r="IZ12" s="72"/>
      <c r="JA12" s="72"/>
      <c r="JB12" s="72"/>
      <c r="JC12" s="72"/>
      <c r="JD12" s="72"/>
      <c r="JE12" s="72"/>
      <c r="JF12" s="72"/>
      <c r="JG12" s="72"/>
      <c r="JH12" s="72"/>
      <c r="JI12" s="72"/>
      <c r="JJ12" s="72"/>
      <c r="JK12" s="72"/>
      <c r="JL12" s="72"/>
      <c r="JM12" s="72"/>
      <c r="JN12" s="72"/>
      <c r="JO12" s="72"/>
      <c r="JP12" s="72"/>
      <c r="JQ12" s="72"/>
      <c r="JR12" s="72"/>
      <c r="JS12" s="72"/>
      <c r="JT12" s="72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</row>
    <row r="13" spans="1:297" s="70" customFormat="1" ht="58.5" customHeight="1" x14ac:dyDescent="0.3">
      <c r="A13" s="24">
        <v>400062502</v>
      </c>
      <c r="B13" s="9" t="s">
        <v>80</v>
      </c>
      <c r="C13" s="9" t="s">
        <v>96</v>
      </c>
      <c r="D13" s="10">
        <v>5663</v>
      </c>
      <c r="E13" s="10">
        <v>5235</v>
      </c>
      <c r="F13" s="10">
        <v>289</v>
      </c>
      <c r="G13" s="10">
        <v>428</v>
      </c>
      <c r="H13" s="10">
        <v>-136</v>
      </c>
      <c r="I13" s="10">
        <v>-3</v>
      </c>
      <c r="J13" s="10">
        <v>89</v>
      </c>
      <c r="K13" s="10">
        <v>200</v>
      </c>
      <c r="L13" s="10">
        <v>551</v>
      </c>
      <c r="M13" s="10">
        <v>189</v>
      </c>
      <c r="N13" s="10">
        <v>1</v>
      </c>
      <c r="O13" s="10">
        <v>188</v>
      </c>
      <c r="P13" s="10">
        <v>81</v>
      </c>
      <c r="Q13" s="36">
        <v>0.70000000000000007</v>
      </c>
      <c r="R13" s="105">
        <v>0.9</v>
      </c>
      <c r="S13" s="10" t="s">
        <v>79</v>
      </c>
      <c r="T13" s="10" t="s">
        <v>81</v>
      </c>
      <c r="U13" s="10">
        <v>158</v>
      </c>
      <c r="V13" s="10">
        <v>6918808</v>
      </c>
      <c r="W13" s="10">
        <v>0.77</v>
      </c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IU13" s="71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</row>
    <row r="14" spans="1:297" s="74" customFormat="1" ht="24" customHeight="1" x14ac:dyDescent="0.3">
      <c r="A14" s="43"/>
      <c r="B14" s="124" t="s">
        <v>74</v>
      </c>
      <c r="C14" s="125"/>
      <c r="D14" s="125"/>
      <c r="E14" s="12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132"/>
      <c r="R14" s="104"/>
      <c r="S14" s="41"/>
      <c r="T14" s="41"/>
      <c r="U14" s="41"/>
      <c r="V14" s="41"/>
      <c r="W14" s="41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73"/>
      <c r="IU14" s="75"/>
      <c r="IV14" s="72"/>
      <c r="IW14" s="72"/>
      <c r="IX14" s="72"/>
      <c r="IY14" s="72"/>
      <c r="IZ14" s="72"/>
      <c r="JA14" s="72"/>
      <c r="JB14" s="72"/>
      <c r="JC14" s="72"/>
      <c r="JD14" s="72"/>
      <c r="JE14" s="72"/>
      <c r="JF14" s="72"/>
      <c r="JG14" s="72"/>
      <c r="JH14" s="72"/>
      <c r="JI14" s="72"/>
      <c r="JJ14" s="72"/>
      <c r="JK14" s="72"/>
      <c r="JL14" s="72"/>
      <c r="JM14" s="72"/>
      <c r="JN14" s="72"/>
      <c r="JO14" s="72"/>
      <c r="JP14" s="72"/>
      <c r="JQ14" s="72"/>
      <c r="JR14" s="72"/>
      <c r="JS14" s="72"/>
      <c r="JT14" s="72"/>
      <c r="KB14" s="75"/>
      <c r="KC14" s="72"/>
      <c r="KD14" s="72"/>
      <c r="KE14" s="72"/>
      <c r="KF14" s="72"/>
      <c r="KG14" s="72"/>
      <c r="KH14" s="72"/>
      <c r="KI14" s="72"/>
      <c r="KJ14" s="73"/>
    </row>
    <row r="15" spans="1:297" s="70" customFormat="1" x14ac:dyDescent="0.3">
      <c r="A15" s="11">
        <v>400231397</v>
      </c>
      <c r="B15" s="9" t="s">
        <v>16</v>
      </c>
      <c r="C15" s="9" t="s">
        <v>95</v>
      </c>
      <c r="D15" s="18">
        <v>5086</v>
      </c>
      <c r="E15" s="18">
        <v>4983</v>
      </c>
      <c r="F15" s="18">
        <v>32</v>
      </c>
      <c r="G15" s="18">
        <v>103</v>
      </c>
      <c r="H15" s="18">
        <v>-23</v>
      </c>
      <c r="I15" s="18">
        <v>-48</v>
      </c>
      <c r="J15" s="18">
        <v>17</v>
      </c>
      <c r="K15" s="18">
        <v>15</v>
      </c>
      <c r="L15" s="18">
        <v>362</v>
      </c>
      <c r="M15" s="18">
        <v>123</v>
      </c>
      <c r="N15" s="18">
        <v>1</v>
      </c>
      <c r="O15" s="18">
        <v>122</v>
      </c>
      <c r="P15" s="20">
        <v>15.567</v>
      </c>
      <c r="Q15" s="36">
        <v>1.6400000000000001</v>
      </c>
      <c r="R15" s="106">
        <v>1.97</v>
      </c>
      <c r="S15" s="18" t="s">
        <v>81</v>
      </c>
      <c r="T15" s="18" t="s">
        <v>81</v>
      </c>
      <c r="U15" s="18">
        <v>36</v>
      </c>
      <c r="V15" s="18">
        <v>949153</v>
      </c>
      <c r="W15" s="18">
        <v>0.44</v>
      </c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7"/>
      <c r="AN15" s="81"/>
      <c r="AO15" s="82"/>
      <c r="AP15" s="82"/>
      <c r="AQ15" s="83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9"/>
      <c r="IU15" s="71"/>
      <c r="IV15" s="67"/>
      <c r="IW15" s="67"/>
      <c r="IX15" s="67"/>
      <c r="IY15" s="67"/>
      <c r="IZ15" s="67"/>
      <c r="JA15" s="67"/>
      <c r="JB15" s="67"/>
      <c r="JC15" s="67"/>
      <c r="JD15" s="67"/>
      <c r="JE15" s="67"/>
      <c r="JF15" s="67"/>
      <c r="JG15" s="67"/>
      <c r="JH15" s="67"/>
      <c r="JI15" s="67"/>
      <c r="JJ15" s="67"/>
      <c r="JK15" s="67"/>
      <c r="JL15" s="67"/>
      <c r="JM15" s="67"/>
      <c r="JN15" s="67"/>
      <c r="JO15" s="67"/>
      <c r="JP15" s="67"/>
      <c r="JQ15" s="67"/>
      <c r="JR15" s="67"/>
      <c r="JS15" s="67"/>
      <c r="JT15" s="67"/>
      <c r="KB15" s="71"/>
      <c r="KC15" s="67"/>
      <c r="KD15" s="67"/>
      <c r="KE15" s="67"/>
      <c r="KF15" s="67"/>
      <c r="KG15" s="67"/>
      <c r="KH15" s="67"/>
      <c r="KI15" s="67"/>
      <c r="KJ15" s="69"/>
    </row>
    <row r="16" spans="1:297" s="70" customFormat="1" x14ac:dyDescent="0.3">
      <c r="A16" s="11">
        <v>400051678</v>
      </c>
      <c r="B16" s="9" t="s">
        <v>18</v>
      </c>
      <c r="C16" s="9" t="s">
        <v>86</v>
      </c>
      <c r="D16" s="18">
        <v>15522</v>
      </c>
      <c r="E16" s="18">
        <v>15354</v>
      </c>
      <c r="F16" s="18">
        <v>61</v>
      </c>
      <c r="G16" s="18">
        <v>168</v>
      </c>
      <c r="H16" s="18">
        <v>-364</v>
      </c>
      <c r="I16" s="18">
        <v>257</v>
      </c>
      <c r="J16" s="18">
        <v>49</v>
      </c>
      <c r="K16" s="18">
        <v>12</v>
      </c>
      <c r="L16" s="18">
        <v>-1105</v>
      </c>
      <c r="M16" s="18">
        <v>334</v>
      </c>
      <c r="N16" s="18">
        <v>2</v>
      </c>
      <c r="O16" s="18">
        <v>332</v>
      </c>
      <c r="P16" s="18">
        <v>19.850000000000001</v>
      </c>
      <c r="Q16" s="36">
        <v>1</v>
      </c>
      <c r="R16" s="106">
        <v>1.1599999999999999</v>
      </c>
      <c r="S16" s="18" t="s">
        <v>81</v>
      </c>
      <c r="T16" s="18">
        <v>1557</v>
      </c>
      <c r="U16" s="18">
        <v>401</v>
      </c>
      <c r="V16" s="18">
        <v>1894055</v>
      </c>
      <c r="W16" s="19">
        <v>1</v>
      </c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9"/>
      <c r="IU16" s="71"/>
      <c r="IV16" s="67"/>
      <c r="IW16" s="67"/>
      <c r="IX16" s="67"/>
      <c r="IY16" s="67"/>
      <c r="IZ16" s="67"/>
      <c r="JA16" s="67"/>
      <c r="JB16" s="67"/>
      <c r="JC16" s="67"/>
      <c r="JD16" s="67"/>
      <c r="JE16" s="67"/>
      <c r="JF16" s="67"/>
      <c r="JG16" s="67"/>
      <c r="JH16" s="67"/>
      <c r="JI16" s="67"/>
      <c r="JJ16" s="67"/>
      <c r="JK16" s="67"/>
      <c r="JL16" s="67"/>
      <c r="JM16" s="67"/>
      <c r="JN16" s="67"/>
      <c r="JO16" s="67"/>
      <c r="JP16" s="67"/>
      <c r="JQ16" s="67"/>
      <c r="JR16" s="67"/>
      <c r="JS16" s="67"/>
      <c r="JT16" s="67"/>
      <c r="JU16" s="84"/>
      <c r="JV16" s="84"/>
      <c r="JW16" s="84"/>
      <c r="JX16" s="84"/>
      <c r="JY16" s="84"/>
      <c r="JZ16" s="84"/>
      <c r="KB16" s="71"/>
      <c r="KC16" s="67"/>
      <c r="KD16" s="67"/>
      <c r="KE16" s="67"/>
      <c r="KF16" s="67"/>
      <c r="KG16" s="67"/>
      <c r="KH16" s="67"/>
      <c r="KI16" s="67"/>
      <c r="KJ16" s="69"/>
    </row>
    <row r="17" spans="1:296" s="70" customFormat="1" ht="41.25" customHeight="1" x14ac:dyDescent="0.3">
      <c r="A17" s="11">
        <v>400093200</v>
      </c>
      <c r="B17" s="9" t="s">
        <v>29</v>
      </c>
      <c r="C17" s="9" t="s">
        <v>87</v>
      </c>
      <c r="D17" s="18">
        <v>5562</v>
      </c>
      <c r="E17" s="18">
        <v>5416</v>
      </c>
      <c r="F17" s="18">
        <v>77</v>
      </c>
      <c r="G17" s="18">
        <v>146</v>
      </c>
      <c r="H17" s="18">
        <v>-47</v>
      </c>
      <c r="I17" s="18">
        <v>-22</v>
      </c>
      <c r="J17" s="18">
        <v>21</v>
      </c>
      <c r="K17" s="18">
        <v>56</v>
      </c>
      <c r="L17" s="18">
        <v>146</v>
      </c>
      <c r="M17" s="18">
        <v>107</v>
      </c>
      <c r="N17" s="18">
        <v>1</v>
      </c>
      <c r="O17" s="18">
        <v>106</v>
      </c>
      <c r="P17" s="20">
        <v>19.399999999999999</v>
      </c>
      <c r="Q17" s="36">
        <v>14.56</v>
      </c>
      <c r="R17" s="106">
        <v>3.67</v>
      </c>
      <c r="S17" s="18" t="s">
        <v>81</v>
      </c>
      <c r="T17" s="18">
        <v>22</v>
      </c>
      <c r="U17" s="18">
        <v>69</v>
      </c>
      <c r="V17" s="18">
        <v>133317</v>
      </c>
      <c r="W17" s="18">
        <v>1.5</v>
      </c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9"/>
      <c r="IU17" s="71"/>
      <c r="IV17" s="67"/>
      <c r="IW17" s="67"/>
      <c r="IX17" s="67"/>
      <c r="IY17" s="67"/>
      <c r="IZ17" s="67"/>
      <c r="JA17" s="67"/>
      <c r="JB17" s="67"/>
      <c r="JC17" s="67"/>
      <c r="JD17" s="67"/>
      <c r="JE17" s="67"/>
      <c r="JF17" s="67"/>
      <c r="JG17" s="67"/>
      <c r="JH17" s="67"/>
      <c r="JI17" s="67"/>
      <c r="JJ17" s="67"/>
      <c r="JK17" s="67"/>
      <c r="JL17" s="67"/>
      <c r="JM17" s="67"/>
      <c r="JN17" s="67"/>
      <c r="JO17" s="67"/>
      <c r="JP17" s="67"/>
      <c r="JQ17" s="67"/>
      <c r="JR17" s="67"/>
      <c r="JS17" s="67"/>
      <c r="JT17" s="67"/>
      <c r="JU17" s="67"/>
      <c r="JV17" s="67"/>
      <c r="JW17" s="67"/>
      <c r="JX17" s="67"/>
      <c r="JY17" s="67"/>
      <c r="JZ17" s="67"/>
      <c r="KB17" s="71"/>
      <c r="KC17" s="67"/>
      <c r="KD17" s="67"/>
      <c r="KE17" s="67"/>
      <c r="KF17" s="67"/>
      <c r="KG17" s="67"/>
      <c r="KH17" s="67"/>
      <c r="KI17" s="67"/>
      <c r="KJ17" s="69"/>
    </row>
    <row r="18" spans="1:296" s="74" customFormat="1" ht="18" customHeight="1" x14ac:dyDescent="0.3">
      <c r="A18" s="41"/>
      <c r="B18" s="119" t="s">
        <v>73</v>
      </c>
      <c r="C18" s="12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132"/>
      <c r="R18" s="104"/>
      <c r="S18" s="41"/>
      <c r="T18" s="41"/>
      <c r="U18" s="41"/>
      <c r="V18" s="41"/>
      <c r="W18" s="41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73"/>
      <c r="IU18" s="75"/>
      <c r="IV18" s="72"/>
      <c r="IW18" s="72"/>
      <c r="IX18" s="72"/>
      <c r="IY18" s="72"/>
      <c r="IZ18" s="72"/>
      <c r="JA18" s="72"/>
      <c r="JB18" s="72"/>
      <c r="JC18" s="72"/>
      <c r="JD18" s="72"/>
      <c r="JE18" s="72"/>
      <c r="JF18" s="72"/>
      <c r="JG18" s="72"/>
      <c r="JH18" s="72"/>
      <c r="JI18" s="72"/>
      <c r="JJ18" s="72"/>
      <c r="JK18" s="72"/>
      <c r="JL18" s="72"/>
      <c r="JM18" s="72"/>
      <c r="JN18" s="72"/>
      <c r="JO18" s="72"/>
      <c r="JP18" s="72"/>
      <c r="JQ18" s="72"/>
      <c r="JR18" s="72"/>
      <c r="JS18" s="72"/>
      <c r="JT18" s="72"/>
      <c r="JU18" s="72"/>
      <c r="JV18" s="72"/>
      <c r="JW18" s="72"/>
      <c r="JX18" s="72"/>
      <c r="JY18" s="72"/>
      <c r="JZ18" s="72"/>
      <c r="KB18" s="75"/>
      <c r="KC18" s="72"/>
      <c r="KD18" s="72"/>
      <c r="KE18" s="72"/>
      <c r="KF18" s="72"/>
      <c r="KG18" s="72"/>
      <c r="KH18" s="72"/>
      <c r="KI18" s="72"/>
      <c r="KJ18" s="73"/>
    </row>
    <row r="19" spans="1:296" s="70" customFormat="1" ht="37.5" x14ac:dyDescent="0.3">
      <c r="A19" s="85">
        <v>400084685</v>
      </c>
      <c r="B19" s="26" t="s">
        <v>50</v>
      </c>
      <c r="C19" s="45" t="s">
        <v>106</v>
      </c>
      <c r="D19" s="45">
        <v>2580</v>
      </c>
      <c r="E19" s="45">
        <v>1953</v>
      </c>
      <c r="F19" s="45">
        <v>71</v>
      </c>
      <c r="G19" s="45">
        <v>236</v>
      </c>
      <c r="H19" s="45">
        <v>-161</v>
      </c>
      <c r="I19" s="45">
        <v>-4</v>
      </c>
      <c r="J19" s="45">
        <v>31</v>
      </c>
      <c r="K19" s="45">
        <v>40</v>
      </c>
      <c r="L19" s="45">
        <v>14</v>
      </c>
      <c r="M19" s="45">
        <v>146</v>
      </c>
      <c r="N19" s="45">
        <v>1</v>
      </c>
      <c r="O19" s="45">
        <v>145</v>
      </c>
      <c r="P19" s="45">
        <v>26</v>
      </c>
      <c r="Q19" s="36">
        <v>10.532</v>
      </c>
      <c r="R19" s="107">
        <v>1.36</v>
      </c>
      <c r="S19" s="45">
        <v>498</v>
      </c>
      <c r="T19" s="45">
        <v>0</v>
      </c>
      <c r="U19" s="45">
        <v>134</v>
      </c>
      <c r="V19" s="45">
        <v>251341</v>
      </c>
      <c r="W19" s="45">
        <v>0.44</v>
      </c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9"/>
      <c r="IU19" s="71"/>
      <c r="IV19" s="67"/>
      <c r="IW19" s="67"/>
      <c r="IX19" s="67"/>
      <c r="IY19" s="67"/>
      <c r="IZ19" s="67"/>
      <c r="JA19" s="67"/>
      <c r="JB19" s="67"/>
      <c r="JC19" s="67"/>
      <c r="JD19" s="67"/>
      <c r="JE19" s="67"/>
      <c r="JF19" s="67"/>
      <c r="JG19" s="67"/>
      <c r="JH19" s="67"/>
      <c r="JI19" s="67"/>
      <c r="JJ19" s="67"/>
      <c r="JK19" s="67"/>
      <c r="JL19" s="67"/>
      <c r="JM19" s="67"/>
      <c r="JN19" s="67"/>
      <c r="JO19" s="67"/>
      <c r="JP19" s="67"/>
      <c r="JQ19" s="67"/>
      <c r="JR19" s="67"/>
      <c r="JS19" s="67"/>
      <c r="JT19" s="67"/>
      <c r="JU19" s="67"/>
      <c r="JV19" s="67"/>
      <c r="JW19" s="67"/>
      <c r="JX19" s="67"/>
      <c r="JY19" s="67"/>
      <c r="JZ19" s="67"/>
      <c r="KB19" s="71"/>
      <c r="KC19" s="67"/>
      <c r="KD19" s="67"/>
      <c r="KE19" s="67"/>
      <c r="KF19" s="67"/>
      <c r="KG19" s="67"/>
      <c r="KH19" s="67"/>
      <c r="KI19" s="67"/>
      <c r="KJ19" s="69"/>
    </row>
    <row r="20" spans="1:296" s="70" customFormat="1" ht="56.25" x14ac:dyDescent="0.3">
      <c r="A20" s="11">
        <v>400002037</v>
      </c>
      <c r="B20" s="26" t="s">
        <v>52</v>
      </c>
      <c r="C20" s="45" t="s">
        <v>107</v>
      </c>
      <c r="D20" s="45">
        <v>1349</v>
      </c>
      <c r="E20" s="45">
        <v>1036</v>
      </c>
      <c r="F20" s="45">
        <v>33</v>
      </c>
      <c r="G20" s="45">
        <v>167</v>
      </c>
      <c r="H20" s="45">
        <v>-119</v>
      </c>
      <c r="I20" s="45">
        <v>-15</v>
      </c>
      <c r="J20" s="45">
        <v>24</v>
      </c>
      <c r="K20" s="45">
        <v>9</v>
      </c>
      <c r="L20" s="45">
        <v>-29</v>
      </c>
      <c r="M20" s="45">
        <v>72</v>
      </c>
      <c r="N20" s="45">
        <v>1</v>
      </c>
      <c r="O20" s="45">
        <v>71</v>
      </c>
      <c r="P20" s="45">
        <v>11</v>
      </c>
      <c r="Q20" s="36">
        <v>6.5356819999999995</v>
      </c>
      <c r="R20" s="107">
        <v>1.4607000000000001</v>
      </c>
      <c r="S20" s="45">
        <v>0</v>
      </c>
      <c r="T20" s="45">
        <v>0</v>
      </c>
      <c r="U20" s="45">
        <v>56</v>
      </c>
      <c r="V20" s="45">
        <v>173375</v>
      </c>
      <c r="W20" s="45">
        <v>1.2</v>
      </c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9"/>
      <c r="IU20" s="71"/>
      <c r="IV20" s="67"/>
      <c r="IW20" s="67"/>
      <c r="IX20" s="67"/>
      <c r="IY20" s="67"/>
      <c r="IZ20" s="67"/>
      <c r="JA20" s="67"/>
      <c r="JB20" s="67"/>
      <c r="JC20" s="67"/>
      <c r="JD20" s="67"/>
      <c r="JE20" s="67"/>
      <c r="JF20" s="67"/>
      <c r="JG20" s="67"/>
      <c r="JH20" s="67"/>
      <c r="JI20" s="67"/>
      <c r="JJ20" s="67"/>
      <c r="JK20" s="67"/>
      <c r="JL20" s="67"/>
      <c r="JM20" s="67"/>
      <c r="JN20" s="67"/>
      <c r="JO20" s="67"/>
      <c r="JP20" s="67"/>
      <c r="JQ20" s="67"/>
      <c r="JR20" s="67"/>
      <c r="JS20" s="67"/>
      <c r="JT20" s="67"/>
      <c r="JU20" s="67"/>
      <c r="JV20" s="67"/>
      <c r="JW20" s="67"/>
      <c r="JX20" s="67"/>
      <c r="JY20" s="67"/>
      <c r="JZ20" s="67"/>
      <c r="KB20" s="71"/>
      <c r="KC20" s="67"/>
      <c r="KD20" s="67"/>
      <c r="KE20" s="67"/>
      <c r="KF20" s="67"/>
      <c r="KG20" s="67"/>
      <c r="KH20" s="67"/>
      <c r="KI20" s="67"/>
      <c r="KJ20" s="69"/>
    </row>
    <row r="21" spans="1:296" s="70" customFormat="1" ht="75" x14ac:dyDescent="0.3">
      <c r="A21" s="11">
        <v>400069589</v>
      </c>
      <c r="B21" s="26" t="s">
        <v>4</v>
      </c>
      <c r="C21" s="9" t="s">
        <v>108</v>
      </c>
      <c r="D21" s="18">
        <v>20888</v>
      </c>
      <c r="E21" s="18">
        <v>17945</v>
      </c>
      <c r="F21" s="18">
        <v>334</v>
      </c>
      <c r="G21" s="18">
        <v>1028</v>
      </c>
      <c r="H21" s="18">
        <v>-578</v>
      </c>
      <c r="I21" s="18">
        <v>-116</v>
      </c>
      <c r="J21" s="18">
        <v>166</v>
      </c>
      <c r="K21" s="18">
        <v>168</v>
      </c>
      <c r="L21" s="18">
        <v>1415</v>
      </c>
      <c r="M21" s="18">
        <v>296</v>
      </c>
      <c r="N21" s="18">
        <v>1</v>
      </c>
      <c r="O21" s="18">
        <v>295</v>
      </c>
      <c r="P21" s="18">
        <v>133</v>
      </c>
      <c r="Q21" s="36">
        <v>3.6502920000000003</v>
      </c>
      <c r="R21" s="106">
        <v>2.5</v>
      </c>
      <c r="S21" s="18">
        <v>0</v>
      </c>
      <c r="T21" s="18">
        <v>1259</v>
      </c>
      <c r="U21" s="18">
        <v>404</v>
      </c>
      <c r="V21" s="18">
        <v>3648263</v>
      </c>
      <c r="W21" s="18">
        <v>0.42</v>
      </c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9"/>
      <c r="IU21" s="71"/>
      <c r="IV21" s="67"/>
      <c r="IW21" s="67"/>
      <c r="IX21" s="67"/>
      <c r="IY21" s="67"/>
      <c r="IZ21" s="67"/>
      <c r="JA21" s="67"/>
      <c r="JB21" s="67"/>
      <c r="JC21" s="67"/>
      <c r="JD21" s="67"/>
      <c r="JE21" s="67"/>
      <c r="JF21" s="67"/>
      <c r="JG21" s="67"/>
      <c r="JH21" s="67"/>
      <c r="JI21" s="67"/>
      <c r="JJ21" s="67"/>
      <c r="JK21" s="67"/>
      <c r="JL21" s="67"/>
      <c r="JM21" s="67"/>
      <c r="JN21" s="67"/>
      <c r="JO21" s="67"/>
      <c r="JP21" s="67"/>
      <c r="JQ21" s="67"/>
      <c r="JR21" s="67"/>
      <c r="JS21" s="67"/>
      <c r="JT21" s="67"/>
      <c r="JU21" s="67"/>
      <c r="JV21" s="67"/>
      <c r="JW21" s="67"/>
      <c r="JX21" s="67"/>
      <c r="JY21" s="67"/>
      <c r="JZ21" s="67"/>
      <c r="KB21" s="71"/>
      <c r="KC21" s="67"/>
      <c r="KD21" s="67"/>
      <c r="KE21" s="67"/>
      <c r="KF21" s="67"/>
      <c r="KG21" s="67"/>
      <c r="KH21" s="67"/>
      <c r="KI21" s="67"/>
      <c r="KJ21" s="69"/>
    </row>
    <row r="22" spans="1:296" s="70" customFormat="1" ht="56.25" customHeight="1" x14ac:dyDescent="0.3">
      <c r="A22" s="11">
        <v>400010845</v>
      </c>
      <c r="B22" s="26" t="s">
        <v>2</v>
      </c>
      <c r="C22" s="46" t="s">
        <v>109</v>
      </c>
      <c r="D22" s="18">
        <v>64</v>
      </c>
      <c r="E22" s="18">
        <v>63</v>
      </c>
      <c r="F22" s="18">
        <v>1.5</v>
      </c>
      <c r="G22" s="18">
        <v>1.2</v>
      </c>
      <c r="H22" s="18">
        <v>0.3</v>
      </c>
      <c r="I22" s="18">
        <v>0</v>
      </c>
      <c r="J22" s="18">
        <v>0.5</v>
      </c>
      <c r="K22" s="18">
        <v>0.255</v>
      </c>
      <c r="L22" s="18"/>
      <c r="M22" s="18">
        <v>12</v>
      </c>
      <c r="N22" s="18">
        <v>1</v>
      </c>
      <c r="O22" s="18">
        <v>11</v>
      </c>
      <c r="P22" s="18">
        <v>0.05</v>
      </c>
      <c r="Q22" s="36">
        <v>0.14599999999999999</v>
      </c>
      <c r="R22" s="106">
        <v>1.5E-3</v>
      </c>
      <c r="S22" s="18">
        <v>0</v>
      </c>
      <c r="T22" s="18">
        <v>0</v>
      </c>
      <c r="U22" s="18">
        <v>4</v>
      </c>
      <c r="V22" s="18">
        <v>34871</v>
      </c>
      <c r="W22" s="18">
        <v>0.44</v>
      </c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9"/>
      <c r="IU22" s="71"/>
      <c r="IV22" s="67"/>
      <c r="IW22" s="67"/>
      <c r="IX22" s="67"/>
      <c r="IY22" s="67"/>
      <c r="IZ22" s="67"/>
      <c r="JA22" s="67"/>
      <c r="JB22" s="67"/>
      <c r="JC22" s="67"/>
      <c r="JD22" s="67"/>
      <c r="JE22" s="67"/>
      <c r="JF22" s="67"/>
      <c r="JG22" s="67"/>
      <c r="JH22" s="67"/>
      <c r="JI22" s="67"/>
      <c r="JJ22" s="67"/>
      <c r="JK22" s="67"/>
      <c r="JL22" s="67"/>
      <c r="JM22" s="67"/>
      <c r="JN22" s="67"/>
      <c r="JO22" s="67"/>
      <c r="JP22" s="67"/>
      <c r="JQ22" s="67"/>
      <c r="JR22" s="67"/>
      <c r="JS22" s="67"/>
      <c r="JT22" s="67"/>
      <c r="JU22" s="67"/>
      <c r="JV22" s="67"/>
      <c r="JW22" s="67"/>
      <c r="JX22" s="67"/>
      <c r="JY22" s="67"/>
      <c r="JZ22" s="67"/>
      <c r="KB22" s="71"/>
      <c r="KC22" s="67"/>
      <c r="KD22" s="67"/>
      <c r="KE22" s="67"/>
      <c r="KF22" s="67"/>
      <c r="KG22" s="67"/>
      <c r="KH22" s="67"/>
      <c r="KI22" s="67"/>
      <c r="KJ22" s="69"/>
    </row>
    <row r="23" spans="1:296" s="70" customFormat="1" ht="38.25" customHeight="1" x14ac:dyDescent="0.3">
      <c r="A23" s="11">
        <v>400022439</v>
      </c>
      <c r="B23" s="26" t="s">
        <v>53</v>
      </c>
      <c r="C23" s="9" t="s">
        <v>110</v>
      </c>
      <c r="D23" s="18">
        <v>29601</v>
      </c>
      <c r="E23" s="18">
        <v>28650</v>
      </c>
      <c r="F23" s="18">
        <v>597</v>
      </c>
      <c r="G23" s="18">
        <v>951</v>
      </c>
      <c r="H23" s="18">
        <v>-386</v>
      </c>
      <c r="I23" s="18">
        <v>32</v>
      </c>
      <c r="J23" s="18">
        <v>167</v>
      </c>
      <c r="K23" s="18">
        <v>430</v>
      </c>
      <c r="L23" s="18">
        <v>358</v>
      </c>
      <c r="M23" s="18">
        <v>496</v>
      </c>
      <c r="N23" s="18">
        <v>2</v>
      </c>
      <c r="O23" s="18">
        <v>494</v>
      </c>
      <c r="P23" s="18">
        <v>117</v>
      </c>
      <c r="Q23" s="36">
        <v>1.5329999999999999</v>
      </c>
      <c r="R23" s="106">
        <v>0.84</v>
      </c>
      <c r="S23" s="18">
        <v>222</v>
      </c>
      <c r="T23" s="18">
        <v>0</v>
      </c>
      <c r="U23" s="18">
        <v>590</v>
      </c>
      <c r="V23" s="18">
        <v>7628590</v>
      </c>
      <c r="W23" s="18">
        <v>0.12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9"/>
      <c r="IU23" s="71"/>
      <c r="IV23" s="67"/>
      <c r="IW23" s="67"/>
      <c r="IX23" s="67"/>
      <c r="IY23" s="67"/>
      <c r="IZ23" s="67"/>
      <c r="JA23" s="67"/>
      <c r="JB23" s="67"/>
      <c r="JC23" s="67"/>
      <c r="JD23" s="67"/>
      <c r="JE23" s="67"/>
      <c r="JF23" s="67"/>
      <c r="JG23" s="67"/>
      <c r="JH23" s="67"/>
      <c r="JI23" s="67"/>
      <c r="JJ23" s="67"/>
      <c r="JK23" s="67"/>
      <c r="JL23" s="67"/>
      <c r="JM23" s="67"/>
      <c r="JN23" s="67"/>
      <c r="JO23" s="67"/>
      <c r="JP23" s="67"/>
      <c r="JQ23" s="67"/>
      <c r="JR23" s="67"/>
      <c r="JS23" s="67"/>
      <c r="JT23" s="67"/>
      <c r="JU23" s="67"/>
      <c r="JV23" s="67"/>
      <c r="JW23" s="67"/>
      <c r="JX23" s="67"/>
      <c r="JY23" s="67"/>
      <c r="JZ23" s="67"/>
      <c r="KA23" s="84"/>
      <c r="KB23" s="86"/>
      <c r="KC23" s="67"/>
      <c r="KD23" s="67"/>
      <c r="KE23" s="67"/>
      <c r="KF23" s="67"/>
      <c r="KG23" s="67"/>
      <c r="KH23" s="67"/>
      <c r="KI23" s="67"/>
      <c r="KJ23" s="87"/>
    </row>
    <row r="24" spans="1:296" s="70" customFormat="1" ht="75" customHeight="1" x14ac:dyDescent="0.3">
      <c r="A24" s="11">
        <v>400051892</v>
      </c>
      <c r="B24" s="26" t="s">
        <v>54</v>
      </c>
      <c r="C24" s="56" t="s">
        <v>111</v>
      </c>
      <c r="D24" s="10">
        <v>74873</v>
      </c>
      <c r="E24" s="10">
        <v>60304</v>
      </c>
      <c r="F24" s="10">
        <v>5871</v>
      </c>
      <c r="G24" s="10">
        <v>7962</v>
      </c>
      <c r="H24" s="10">
        <v>-2333</v>
      </c>
      <c r="I24" s="10">
        <v>242</v>
      </c>
      <c r="J24" s="10">
        <v>1130</v>
      </c>
      <c r="K24" s="10">
        <v>4741</v>
      </c>
      <c r="L24" s="10">
        <v>5952</v>
      </c>
      <c r="M24" s="10">
        <v>4254</v>
      </c>
      <c r="N24" s="10">
        <v>6</v>
      </c>
      <c r="O24" s="10">
        <v>4248</v>
      </c>
      <c r="P24" s="10">
        <v>887.35</v>
      </c>
      <c r="Q24" s="36">
        <v>0.18</v>
      </c>
      <c r="R24" s="105">
        <v>0.11</v>
      </c>
      <c r="S24" s="10">
        <v>0</v>
      </c>
      <c r="T24" s="10">
        <v>0</v>
      </c>
      <c r="U24" s="10">
        <v>739</v>
      </c>
      <c r="V24" s="10">
        <v>492974167</v>
      </c>
      <c r="W24" s="10">
        <v>0.08</v>
      </c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9"/>
      <c r="IV24" s="80"/>
      <c r="IW24" s="80"/>
      <c r="IX24" s="80"/>
      <c r="IY24" s="80"/>
      <c r="IZ24" s="80"/>
      <c r="JA24" s="80"/>
      <c r="JB24" s="88"/>
      <c r="JC24" s="67"/>
      <c r="JD24" s="67"/>
      <c r="JE24" s="67"/>
      <c r="JF24" s="67"/>
      <c r="JG24" s="67"/>
      <c r="JH24" s="67"/>
      <c r="JI24" s="67"/>
      <c r="JJ24" s="67"/>
      <c r="JK24" s="67"/>
      <c r="JL24" s="67"/>
      <c r="JM24" s="67"/>
      <c r="JN24" s="67"/>
      <c r="JO24" s="67"/>
      <c r="JP24" s="67"/>
      <c r="JQ24" s="67"/>
      <c r="JR24" s="67"/>
      <c r="JS24" s="67"/>
      <c r="JT24" s="67"/>
      <c r="JU24" s="67"/>
      <c r="JV24" s="67"/>
      <c r="JW24" s="67"/>
      <c r="JX24" s="67"/>
      <c r="JY24" s="67"/>
      <c r="JZ24" s="67"/>
      <c r="KA24" s="67"/>
      <c r="KB24" s="67"/>
      <c r="KC24" s="67"/>
      <c r="KD24" s="67"/>
      <c r="KE24" s="67"/>
      <c r="KF24" s="67"/>
      <c r="KG24" s="67"/>
      <c r="KH24" s="67"/>
      <c r="KI24" s="67"/>
      <c r="KJ24" s="67"/>
    </row>
    <row r="25" spans="1:296" s="70" customFormat="1" ht="39" customHeight="1" x14ac:dyDescent="0.3">
      <c r="A25" s="11">
        <v>400075771</v>
      </c>
      <c r="B25" s="26" t="s">
        <v>7</v>
      </c>
      <c r="C25" s="29" t="s">
        <v>115</v>
      </c>
      <c r="D25" s="18">
        <v>2745</v>
      </c>
      <c r="E25" s="18">
        <v>3407</v>
      </c>
      <c r="F25" s="18">
        <v>-1750</v>
      </c>
      <c r="G25" s="18">
        <v>-1077</v>
      </c>
      <c r="H25" s="18">
        <v>-411</v>
      </c>
      <c r="I25" s="18">
        <v>-262</v>
      </c>
      <c r="J25" s="18">
        <v>0</v>
      </c>
      <c r="K25" s="18">
        <v>-1750</v>
      </c>
      <c r="L25" s="18">
        <v>-4795</v>
      </c>
      <c r="M25" s="18">
        <v>538</v>
      </c>
      <c r="N25" s="18">
        <v>6</v>
      </c>
      <c r="O25" s="18">
        <v>532</v>
      </c>
      <c r="P25" s="18">
        <v>0</v>
      </c>
      <c r="Q25" s="36">
        <v>0</v>
      </c>
      <c r="R25" s="106">
        <v>0.24</v>
      </c>
      <c r="S25" s="18">
        <v>0</v>
      </c>
      <c r="T25" s="18">
        <v>91</v>
      </c>
      <c r="U25" s="18">
        <v>225</v>
      </c>
      <c r="V25" s="18">
        <v>9736516</v>
      </c>
      <c r="W25" s="18">
        <v>0.53</v>
      </c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9"/>
      <c r="JB25" s="71"/>
      <c r="JC25" s="67"/>
      <c r="JD25" s="67"/>
      <c r="JE25" s="67"/>
      <c r="JF25" s="67"/>
      <c r="JG25" s="67"/>
      <c r="JH25" s="67"/>
      <c r="JI25" s="67"/>
      <c r="JJ25" s="67"/>
      <c r="JK25" s="67"/>
      <c r="JL25" s="67"/>
      <c r="JM25" s="67"/>
      <c r="JN25" s="67"/>
      <c r="JO25" s="67"/>
      <c r="JP25" s="67"/>
      <c r="JQ25" s="67"/>
      <c r="JR25" s="67"/>
      <c r="JS25" s="67"/>
      <c r="JT25" s="67"/>
      <c r="JU25" s="67"/>
      <c r="JV25" s="67"/>
      <c r="JW25" s="67"/>
      <c r="JX25" s="67"/>
      <c r="JY25" s="67"/>
      <c r="JZ25" s="67"/>
      <c r="KA25" s="67"/>
      <c r="KB25" s="67"/>
      <c r="KC25" s="67"/>
      <c r="KD25" s="67"/>
      <c r="KE25" s="67"/>
      <c r="KF25" s="67"/>
      <c r="KG25" s="67"/>
      <c r="KH25" s="67"/>
      <c r="KI25" s="67"/>
      <c r="KJ25" s="67"/>
    </row>
    <row r="26" spans="1:296" s="70" customFormat="1" ht="56.25" customHeight="1" x14ac:dyDescent="0.3">
      <c r="A26" s="11">
        <v>400055420</v>
      </c>
      <c r="B26" s="26" t="s">
        <v>30</v>
      </c>
      <c r="C26" s="45" t="s">
        <v>112</v>
      </c>
      <c r="D26" s="45">
        <v>4158</v>
      </c>
      <c r="E26" s="45">
        <v>4096</v>
      </c>
      <c r="F26" s="45">
        <v>21</v>
      </c>
      <c r="G26" s="45">
        <v>62</v>
      </c>
      <c r="H26" s="45">
        <v>15</v>
      </c>
      <c r="I26" s="45">
        <v>-56</v>
      </c>
      <c r="J26" s="45">
        <v>9</v>
      </c>
      <c r="K26" s="45">
        <v>12</v>
      </c>
      <c r="L26" s="45">
        <v>12</v>
      </c>
      <c r="M26" s="45">
        <v>53</v>
      </c>
      <c r="N26" s="45">
        <v>1</v>
      </c>
      <c r="O26" s="45">
        <v>52</v>
      </c>
      <c r="P26" s="45">
        <v>6995.64</v>
      </c>
      <c r="Q26" s="36">
        <v>1.2</v>
      </c>
      <c r="R26" s="107">
        <v>2.0709999999999999E-3</v>
      </c>
      <c r="S26" s="45">
        <v>0</v>
      </c>
      <c r="T26" s="45">
        <v>365</v>
      </c>
      <c r="U26" s="45">
        <v>89</v>
      </c>
      <c r="V26" s="45">
        <v>618345</v>
      </c>
      <c r="W26" s="45">
        <v>0.44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9"/>
      <c r="JB26" s="71"/>
      <c r="JC26" s="67"/>
      <c r="JD26" s="67"/>
      <c r="JE26" s="67"/>
      <c r="JF26" s="67"/>
      <c r="JG26" s="67"/>
      <c r="JH26" s="67"/>
      <c r="JI26" s="67"/>
      <c r="JJ26" s="67"/>
      <c r="JK26" s="67"/>
      <c r="JL26" s="67"/>
      <c r="JM26" s="67"/>
      <c r="JN26" s="67"/>
      <c r="JO26" s="67"/>
      <c r="JP26" s="67"/>
      <c r="JQ26" s="67"/>
      <c r="JR26" s="67"/>
      <c r="JS26" s="67"/>
      <c r="JT26" s="67"/>
      <c r="JU26" s="67"/>
      <c r="JV26" s="67"/>
      <c r="JW26" s="67"/>
      <c r="JX26" s="67"/>
      <c r="JY26" s="67"/>
      <c r="JZ26" s="67"/>
      <c r="KA26" s="67"/>
      <c r="KB26" s="67"/>
      <c r="KC26" s="67"/>
      <c r="KD26" s="67"/>
      <c r="KE26" s="67"/>
      <c r="KF26" s="67"/>
      <c r="KG26" s="67"/>
      <c r="KH26" s="67"/>
      <c r="KI26" s="67"/>
      <c r="KJ26" s="67"/>
    </row>
    <row r="27" spans="1:296" s="70" customFormat="1" x14ac:dyDescent="0.3">
      <c r="A27" s="11">
        <v>400008658</v>
      </c>
      <c r="B27" s="60" t="s">
        <v>55</v>
      </c>
      <c r="C27" s="47" t="s">
        <v>88</v>
      </c>
      <c r="D27" s="47">
        <v>8873</v>
      </c>
      <c r="E27" s="47">
        <v>8669</v>
      </c>
      <c r="F27" s="47">
        <v>-60</v>
      </c>
      <c r="G27" s="47">
        <v>204</v>
      </c>
      <c r="H27" s="47">
        <v>-181</v>
      </c>
      <c r="I27" s="47">
        <v>-83</v>
      </c>
      <c r="J27" s="47">
        <v>9</v>
      </c>
      <c r="K27" s="47">
        <v>-69</v>
      </c>
      <c r="L27" s="47">
        <v>-69</v>
      </c>
      <c r="M27" s="47">
        <v>300</v>
      </c>
      <c r="N27" s="47">
        <v>2</v>
      </c>
      <c r="O27" s="47">
        <v>298</v>
      </c>
      <c r="P27" s="47">
        <v>10.015000000000001</v>
      </c>
      <c r="Q27" s="36">
        <v>0.11700000000000001</v>
      </c>
      <c r="R27" s="108">
        <v>0.68</v>
      </c>
      <c r="S27" s="57">
        <v>98</v>
      </c>
      <c r="T27" s="59" t="s">
        <v>81</v>
      </c>
      <c r="U27" s="47">
        <v>220</v>
      </c>
      <c r="V27" s="47">
        <v>8489182</v>
      </c>
      <c r="W27" s="47">
        <v>0.45</v>
      </c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9"/>
      <c r="JB27" s="71"/>
      <c r="JC27" s="67"/>
      <c r="JD27" s="67"/>
      <c r="JE27" s="67"/>
      <c r="JF27" s="67"/>
      <c r="JG27" s="67"/>
      <c r="JH27" s="67"/>
      <c r="JI27" s="67"/>
      <c r="JJ27" s="67"/>
      <c r="JK27" s="67"/>
      <c r="JL27" s="67"/>
      <c r="JM27" s="67"/>
      <c r="JN27" s="67"/>
      <c r="JO27" s="67"/>
      <c r="JP27" s="67"/>
      <c r="JQ27" s="67"/>
      <c r="JR27" s="67"/>
      <c r="JS27" s="67"/>
      <c r="JT27" s="67"/>
      <c r="JU27" s="67"/>
      <c r="JV27" s="67"/>
      <c r="JW27" s="67"/>
      <c r="JX27" s="67"/>
      <c r="JY27" s="67"/>
      <c r="JZ27" s="67"/>
      <c r="KA27" s="67"/>
      <c r="KB27" s="67"/>
      <c r="KC27" s="67"/>
      <c r="KD27" s="67"/>
      <c r="KE27" s="67"/>
      <c r="KF27" s="67"/>
      <c r="KG27" s="67"/>
      <c r="KH27" s="67"/>
      <c r="KI27" s="67"/>
      <c r="KJ27" s="67"/>
    </row>
    <row r="28" spans="1:296" s="70" customFormat="1" x14ac:dyDescent="0.3">
      <c r="A28" s="11">
        <v>400083079</v>
      </c>
      <c r="B28" s="58" t="s">
        <v>19</v>
      </c>
      <c r="C28" s="47" t="s">
        <v>88</v>
      </c>
      <c r="D28" s="47">
        <v>7910</v>
      </c>
      <c r="E28" s="47">
        <v>7858</v>
      </c>
      <c r="F28" s="47">
        <v>58</v>
      </c>
      <c r="G28" s="47">
        <v>52</v>
      </c>
      <c r="H28" s="47">
        <v>31</v>
      </c>
      <c r="I28" s="47">
        <v>27</v>
      </c>
      <c r="J28" s="47">
        <v>19</v>
      </c>
      <c r="K28" s="47">
        <v>39</v>
      </c>
      <c r="L28" s="47">
        <v>-230</v>
      </c>
      <c r="M28" s="47">
        <v>789</v>
      </c>
      <c r="N28" s="47">
        <v>1</v>
      </c>
      <c r="O28" s="47">
        <v>788</v>
      </c>
      <c r="P28" s="47">
        <v>17</v>
      </c>
      <c r="Q28" s="36">
        <v>6.7000000000000004E-2</v>
      </c>
      <c r="R28" s="89">
        <v>1.0444</v>
      </c>
      <c r="S28" s="57">
        <v>780</v>
      </c>
      <c r="T28" s="47">
        <v>590</v>
      </c>
      <c r="U28" s="47">
        <v>37</v>
      </c>
      <c r="V28" s="47">
        <v>26240115</v>
      </c>
      <c r="W28" s="47">
        <v>1.29</v>
      </c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9"/>
      <c r="JB28" s="71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  <c r="JW28" s="67"/>
      <c r="JX28" s="67"/>
      <c r="JY28" s="67"/>
      <c r="JZ28" s="67"/>
      <c r="KA28" s="67"/>
      <c r="KB28" s="67"/>
      <c r="KC28" s="67"/>
      <c r="KD28" s="67"/>
      <c r="KE28" s="67"/>
      <c r="KF28" s="67"/>
      <c r="KG28" s="67"/>
      <c r="KH28" s="67"/>
      <c r="KI28" s="67"/>
      <c r="KJ28" s="67"/>
    </row>
    <row r="29" spans="1:296" s="70" customFormat="1" x14ac:dyDescent="0.3">
      <c r="A29" s="11">
        <v>400173389</v>
      </c>
      <c r="B29" s="9" t="s">
        <v>21</v>
      </c>
      <c r="C29" s="47" t="s">
        <v>88</v>
      </c>
      <c r="D29" s="47">
        <v>1976</v>
      </c>
      <c r="E29" s="47">
        <v>1893</v>
      </c>
      <c r="F29" s="47">
        <v>-422</v>
      </c>
      <c r="G29" s="47">
        <v>-109</v>
      </c>
      <c r="H29" s="47">
        <v>-304</v>
      </c>
      <c r="I29" s="47">
        <v>-118</v>
      </c>
      <c r="J29" s="53" t="s">
        <v>81</v>
      </c>
      <c r="K29" s="47">
        <v>-422</v>
      </c>
      <c r="L29" s="47">
        <v>1056</v>
      </c>
      <c r="M29" s="47">
        <v>37</v>
      </c>
      <c r="N29" s="47">
        <v>1</v>
      </c>
      <c r="O29" s="47">
        <v>36</v>
      </c>
      <c r="P29" s="53" t="s">
        <v>81</v>
      </c>
      <c r="Q29" s="36">
        <v>0</v>
      </c>
      <c r="R29" s="108">
        <v>0.33</v>
      </c>
      <c r="S29" s="47">
        <v>0</v>
      </c>
      <c r="T29" s="47">
        <v>0</v>
      </c>
      <c r="U29" s="47">
        <v>103</v>
      </c>
      <c r="V29" s="47">
        <v>1513763</v>
      </c>
      <c r="W29" s="47">
        <v>0.33</v>
      </c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9"/>
      <c r="JB29" s="71"/>
      <c r="JC29" s="67"/>
      <c r="JD29" s="67"/>
      <c r="JE29" s="67"/>
      <c r="JF29" s="67"/>
      <c r="JG29" s="67"/>
      <c r="JH29" s="67"/>
      <c r="JI29" s="67"/>
      <c r="JJ29" s="67"/>
      <c r="JK29" s="67"/>
      <c r="JL29" s="67"/>
      <c r="JM29" s="67"/>
      <c r="JN29" s="67"/>
      <c r="JO29" s="67"/>
      <c r="JP29" s="67"/>
      <c r="JQ29" s="67"/>
      <c r="JR29" s="67"/>
      <c r="JS29" s="67"/>
      <c r="JT29" s="67"/>
      <c r="JU29" s="67"/>
      <c r="JV29" s="67"/>
      <c r="JW29" s="67"/>
      <c r="JX29" s="67"/>
      <c r="JY29" s="67"/>
      <c r="JZ29" s="67"/>
      <c r="KA29" s="67"/>
      <c r="KB29" s="67"/>
      <c r="KC29" s="67"/>
      <c r="KD29" s="67"/>
      <c r="KE29" s="67"/>
      <c r="KF29" s="67"/>
      <c r="KG29" s="67"/>
      <c r="KH29" s="67"/>
      <c r="KI29" s="67"/>
      <c r="KJ29" s="67"/>
    </row>
    <row r="30" spans="1:296" s="70" customFormat="1" x14ac:dyDescent="0.3">
      <c r="A30" s="11">
        <v>400083926</v>
      </c>
      <c r="B30" s="9" t="s">
        <v>25</v>
      </c>
      <c r="C30" s="50" t="s">
        <v>113</v>
      </c>
      <c r="D30" s="51">
        <v>2320</v>
      </c>
      <c r="E30" s="51">
        <v>2059</v>
      </c>
      <c r="F30" s="51">
        <v>-51</v>
      </c>
      <c r="G30" s="51">
        <v>19</v>
      </c>
      <c r="H30" s="51">
        <v>-30</v>
      </c>
      <c r="I30" s="51">
        <v>-19</v>
      </c>
      <c r="J30" s="51">
        <v>0</v>
      </c>
      <c r="K30" s="51">
        <v>-49</v>
      </c>
      <c r="L30" s="51">
        <v>0</v>
      </c>
      <c r="M30" s="51">
        <v>420</v>
      </c>
      <c r="N30" s="51">
        <v>1</v>
      </c>
      <c r="O30" s="51">
        <v>419</v>
      </c>
      <c r="P30" s="51">
        <v>225.62</v>
      </c>
      <c r="Q30" s="129">
        <v>2E-3</v>
      </c>
      <c r="R30" s="109">
        <v>0.2</v>
      </c>
      <c r="S30" s="51">
        <v>0</v>
      </c>
      <c r="T30" s="51">
        <v>0</v>
      </c>
      <c r="U30" s="51">
        <v>91</v>
      </c>
      <c r="V30" s="49">
        <v>7924567</v>
      </c>
      <c r="W30" s="51">
        <v>0.11</v>
      </c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9"/>
      <c r="JB30" s="71"/>
      <c r="JC30" s="67"/>
      <c r="JD30" s="67"/>
      <c r="JE30" s="67"/>
      <c r="JF30" s="67"/>
      <c r="JG30" s="67"/>
      <c r="JH30" s="67"/>
      <c r="JI30" s="67"/>
      <c r="JJ30" s="67"/>
      <c r="JK30" s="67"/>
      <c r="JL30" s="67"/>
      <c r="JM30" s="67"/>
      <c r="JN30" s="67"/>
      <c r="JO30" s="67"/>
      <c r="JP30" s="67"/>
      <c r="JQ30" s="67"/>
      <c r="JR30" s="67"/>
      <c r="JS30" s="67"/>
      <c r="JT30" s="67"/>
      <c r="JU30" s="67"/>
      <c r="JV30" s="67"/>
      <c r="JW30" s="67"/>
      <c r="JX30" s="67"/>
      <c r="JY30" s="67"/>
      <c r="JZ30" s="67"/>
      <c r="KA30" s="67"/>
      <c r="KB30" s="67"/>
      <c r="KC30" s="67"/>
      <c r="KD30" s="67"/>
      <c r="KE30" s="67"/>
      <c r="KF30" s="67"/>
      <c r="KG30" s="67"/>
      <c r="KH30" s="67"/>
      <c r="KI30" s="67"/>
      <c r="KJ30" s="67"/>
    </row>
    <row r="31" spans="1:296" s="70" customFormat="1" ht="20.25" customHeight="1" x14ac:dyDescent="0.3">
      <c r="A31" s="11">
        <v>400063524</v>
      </c>
      <c r="B31" s="58" t="s">
        <v>56</v>
      </c>
      <c r="C31" s="48" t="s">
        <v>114</v>
      </c>
      <c r="D31" s="52">
        <v>1134</v>
      </c>
      <c r="E31" s="52">
        <v>1584</v>
      </c>
      <c r="F31" s="52">
        <v>-543</v>
      </c>
      <c r="G31" s="52">
        <v>-450</v>
      </c>
      <c r="H31" s="52">
        <v>-54</v>
      </c>
      <c r="I31" s="52">
        <v>-39</v>
      </c>
      <c r="J31" s="52"/>
      <c r="K31" s="52">
        <v>-543</v>
      </c>
      <c r="L31" s="52">
        <v>-1279</v>
      </c>
      <c r="M31" s="52">
        <v>185</v>
      </c>
      <c r="N31" s="52">
        <v>1</v>
      </c>
      <c r="O31" s="52">
        <v>184</v>
      </c>
      <c r="P31" s="52">
        <v>0</v>
      </c>
      <c r="Q31" s="129">
        <v>0</v>
      </c>
      <c r="R31" s="110" t="s">
        <v>81</v>
      </c>
      <c r="S31" s="54">
        <v>147</v>
      </c>
      <c r="T31" s="54">
        <v>142</v>
      </c>
      <c r="U31" s="52">
        <v>84</v>
      </c>
      <c r="V31" s="52">
        <v>7201961</v>
      </c>
      <c r="W31" s="55">
        <v>0.1</v>
      </c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9"/>
      <c r="JB31" s="71"/>
      <c r="JC31" s="67"/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7"/>
      <c r="JV31" s="67"/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</row>
    <row r="32" spans="1:296" s="70" customFormat="1" ht="20.25" customHeight="1" x14ac:dyDescent="0.3">
      <c r="A32" s="11">
        <v>400179374</v>
      </c>
      <c r="B32" s="9" t="s">
        <v>24</v>
      </c>
      <c r="C32" s="47" t="s">
        <v>88</v>
      </c>
      <c r="D32" s="47">
        <v>14786</v>
      </c>
      <c r="E32" s="47">
        <v>15908</v>
      </c>
      <c r="F32" s="47">
        <v>-1582</v>
      </c>
      <c r="G32" s="47">
        <v>-1122</v>
      </c>
      <c r="H32" s="47">
        <v>-390</v>
      </c>
      <c r="I32" s="47">
        <v>-70</v>
      </c>
      <c r="J32" s="47">
        <v>-184</v>
      </c>
      <c r="K32" s="47">
        <v>-1398</v>
      </c>
      <c r="L32" s="47">
        <v>-14287</v>
      </c>
      <c r="M32" s="47">
        <v>406</v>
      </c>
      <c r="N32" s="47">
        <v>405</v>
      </c>
      <c r="O32" s="47">
        <v>1</v>
      </c>
      <c r="P32" s="53" t="s">
        <v>81</v>
      </c>
      <c r="Q32" s="36">
        <v>0</v>
      </c>
      <c r="R32" s="108">
        <v>0.83772966999999998</v>
      </c>
      <c r="S32" s="47">
        <v>5514</v>
      </c>
      <c r="T32" s="47">
        <v>187</v>
      </c>
      <c r="U32" s="47">
        <v>601</v>
      </c>
      <c r="V32" s="47">
        <v>24314526</v>
      </c>
      <c r="W32" s="47">
        <v>0.12</v>
      </c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9"/>
      <c r="JB32" s="71"/>
      <c r="JC32" s="67"/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7"/>
      <c r="JV32" s="67"/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</row>
    <row r="33" spans="1:296" s="70" customFormat="1" x14ac:dyDescent="0.3">
      <c r="A33" s="11">
        <v>400078622</v>
      </c>
      <c r="B33" s="58" t="s">
        <v>26</v>
      </c>
      <c r="C33" s="47" t="s">
        <v>88</v>
      </c>
      <c r="D33" s="47">
        <v>47313</v>
      </c>
      <c r="E33" s="47">
        <v>-43558</v>
      </c>
      <c r="F33" s="47">
        <v>197</v>
      </c>
      <c r="G33" s="47">
        <v>1160</v>
      </c>
      <c r="H33" s="47">
        <v>2928</v>
      </c>
      <c r="I33" s="47">
        <v>-244</v>
      </c>
      <c r="J33" s="47">
        <v>-182</v>
      </c>
      <c r="K33" s="47">
        <v>5</v>
      </c>
      <c r="L33" s="47">
        <v>-9370</v>
      </c>
      <c r="M33" s="47">
        <v>190</v>
      </c>
      <c r="N33" s="47">
        <v>1</v>
      </c>
      <c r="O33" s="47">
        <v>189</v>
      </c>
      <c r="P33" s="47">
        <v>149.69999999999999</v>
      </c>
      <c r="Q33" s="36">
        <v>1.875</v>
      </c>
      <c r="R33" s="108">
        <v>0.4</v>
      </c>
      <c r="S33" s="57">
        <v>3592</v>
      </c>
      <c r="T33" s="59" t="s">
        <v>81</v>
      </c>
      <c r="U33" s="47">
        <v>948</v>
      </c>
      <c r="V33" s="47">
        <v>7994646</v>
      </c>
      <c r="W33" s="47">
        <v>0.44</v>
      </c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9"/>
      <c r="JB33" s="71"/>
      <c r="JC33" s="67"/>
      <c r="JD33" s="67"/>
      <c r="JE33" s="67"/>
      <c r="JF33" s="67"/>
      <c r="JG33" s="67"/>
      <c r="JH33" s="67"/>
      <c r="JI33" s="67"/>
      <c r="JJ33" s="67"/>
      <c r="JK33" s="67"/>
      <c r="JL33" s="67"/>
      <c r="JM33" s="67"/>
      <c r="JN33" s="67"/>
      <c r="JO33" s="67"/>
      <c r="JP33" s="67"/>
      <c r="JQ33" s="67"/>
      <c r="JR33" s="67"/>
      <c r="JS33" s="67"/>
      <c r="JT33" s="67"/>
      <c r="JU33" s="67"/>
      <c r="JV33" s="67"/>
      <c r="JW33" s="67"/>
      <c r="JX33" s="67"/>
      <c r="JY33" s="67"/>
      <c r="JZ33" s="67"/>
      <c r="KA33" s="67"/>
      <c r="KB33" s="67"/>
      <c r="KC33" s="67"/>
      <c r="KD33" s="67"/>
      <c r="KE33" s="67"/>
      <c r="KF33" s="67"/>
      <c r="KG33" s="67"/>
      <c r="KH33" s="67"/>
      <c r="KI33" s="67"/>
      <c r="KJ33" s="67"/>
    </row>
    <row r="34" spans="1:296" s="70" customFormat="1" ht="18.75" customHeight="1" x14ac:dyDescent="0.3">
      <c r="A34" s="11">
        <v>400005263</v>
      </c>
      <c r="B34" s="9" t="s">
        <v>57</v>
      </c>
      <c r="C34" s="47" t="s">
        <v>88</v>
      </c>
      <c r="D34" s="47">
        <v>9391</v>
      </c>
      <c r="E34" s="47">
        <v>10160</v>
      </c>
      <c r="F34" s="47">
        <v>-1946</v>
      </c>
      <c r="G34" s="47">
        <v>-1648</v>
      </c>
      <c r="H34" s="47">
        <v>-1936</v>
      </c>
      <c r="I34" s="47">
        <v>-10</v>
      </c>
      <c r="J34" s="47">
        <v>0</v>
      </c>
      <c r="K34" s="47">
        <v>-1691</v>
      </c>
      <c r="L34" s="47">
        <v>-3918</v>
      </c>
      <c r="M34" s="47">
        <v>707</v>
      </c>
      <c r="N34" s="47">
        <v>0</v>
      </c>
      <c r="O34" s="47">
        <v>706</v>
      </c>
      <c r="P34" s="47">
        <v>0</v>
      </c>
      <c r="Q34" s="36">
        <v>0</v>
      </c>
      <c r="R34" s="108">
        <v>8.0000000000000002E-3</v>
      </c>
      <c r="S34" s="47">
        <v>0</v>
      </c>
      <c r="T34" s="47">
        <v>0</v>
      </c>
      <c r="U34" s="47">
        <v>415</v>
      </c>
      <c r="V34" s="47">
        <v>64046948</v>
      </c>
      <c r="W34" s="47">
        <v>0.02</v>
      </c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9"/>
      <c r="JB34" s="71"/>
      <c r="JC34" s="67"/>
      <c r="JD34" s="67"/>
      <c r="JE34" s="67"/>
      <c r="JF34" s="67"/>
      <c r="JG34" s="67"/>
      <c r="JH34" s="67"/>
      <c r="JI34" s="67"/>
      <c r="JJ34" s="67"/>
      <c r="JK34" s="67"/>
      <c r="JL34" s="67"/>
      <c r="JM34" s="67"/>
      <c r="JN34" s="67"/>
      <c r="JO34" s="67"/>
      <c r="JP34" s="67"/>
      <c r="JQ34" s="67"/>
      <c r="JR34" s="67"/>
      <c r="JS34" s="67"/>
      <c r="JT34" s="67"/>
      <c r="JU34" s="67"/>
      <c r="JV34" s="67"/>
      <c r="JW34" s="67"/>
      <c r="JX34" s="67"/>
      <c r="JY34" s="67"/>
      <c r="JZ34" s="67"/>
      <c r="KA34" s="67"/>
      <c r="KB34" s="67"/>
      <c r="KC34" s="67"/>
      <c r="KD34" s="67"/>
      <c r="KE34" s="67"/>
      <c r="KF34" s="67"/>
      <c r="KG34" s="67"/>
      <c r="KH34" s="67"/>
      <c r="KI34" s="67"/>
      <c r="KJ34" s="67"/>
    </row>
    <row r="35" spans="1:296" s="74" customFormat="1" x14ac:dyDescent="0.3">
      <c r="A35" s="43"/>
      <c r="B35" s="27" t="s">
        <v>72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132"/>
      <c r="R35" s="104"/>
      <c r="S35" s="41"/>
      <c r="T35" s="41"/>
      <c r="U35" s="41"/>
      <c r="V35" s="41"/>
      <c r="W35" s="41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73"/>
      <c r="JB35" s="75"/>
      <c r="JC35" s="72"/>
      <c r="JD35" s="72"/>
      <c r="JE35" s="72"/>
      <c r="JF35" s="72"/>
      <c r="JG35" s="72"/>
      <c r="JH35" s="72"/>
      <c r="JI35" s="72"/>
      <c r="JJ35" s="72"/>
      <c r="JK35" s="72"/>
      <c r="JL35" s="72"/>
      <c r="JM35" s="72"/>
      <c r="JN35" s="72"/>
      <c r="JO35" s="72"/>
      <c r="JP35" s="72"/>
      <c r="JQ35" s="72"/>
      <c r="JR35" s="72"/>
      <c r="JS35" s="72"/>
      <c r="JT35" s="72"/>
      <c r="JU35" s="72"/>
      <c r="JV35" s="72"/>
      <c r="JW35" s="72"/>
      <c r="JX35" s="72"/>
      <c r="JY35" s="72"/>
      <c r="JZ35" s="72"/>
      <c r="KA35" s="72"/>
      <c r="KB35" s="72"/>
      <c r="KC35" s="72"/>
      <c r="KD35" s="72"/>
      <c r="KE35" s="72"/>
      <c r="KF35" s="72"/>
      <c r="KG35" s="72"/>
      <c r="KH35" s="72"/>
      <c r="KI35" s="72"/>
      <c r="KJ35" s="72"/>
    </row>
    <row r="36" spans="1:296" s="70" customFormat="1" x14ac:dyDescent="0.3">
      <c r="A36" s="11">
        <v>490083924</v>
      </c>
      <c r="B36" s="9" t="s">
        <v>6</v>
      </c>
      <c r="C36" s="9" t="s">
        <v>94</v>
      </c>
      <c r="D36" s="10">
        <v>13942</v>
      </c>
      <c r="E36" s="10">
        <v>12937</v>
      </c>
      <c r="F36" s="10">
        <f>G36+H36+I36</f>
        <v>680</v>
      </c>
      <c r="G36" s="10">
        <f>D36-E36</f>
        <v>1005</v>
      </c>
      <c r="H36" s="10">
        <v>-272</v>
      </c>
      <c r="I36" s="10">
        <v>-53</v>
      </c>
      <c r="J36" s="10">
        <v>166</v>
      </c>
      <c r="K36" s="10">
        <f>F36-J36</f>
        <v>514</v>
      </c>
      <c r="L36" s="10">
        <v>486</v>
      </c>
      <c r="M36" s="10">
        <f>O36+N36</f>
        <v>254</v>
      </c>
      <c r="N36" s="10">
        <v>1</v>
      </c>
      <c r="O36" s="10">
        <v>253</v>
      </c>
      <c r="P36" s="10">
        <v>151.58000000000001</v>
      </c>
      <c r="Q36" s="36">
        <v>40.915129999999998</v>
      </c>
      <c r="R36" s="105">
        <v>6.28</v>
      </c>
      <c r="S36" s="10">
        <v>0</v>
      </c>
      <c r="T36" s="10">
        <v>0</v>
      </c>
      <c r="U36" s="10">
        <v>290</v>
      </c>
      <c r="V36" s="10">
        <v>370464</v>
      </c>
      <c r="W36" s="10">
        <v>0.42</v>
      </c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9"/>
      <c r="JB36" s="71"/>
      <c r="JC36" s="67"/>
      <c r="JD36" s="67"/>
      <c r="JE36" s="67"/>
      <c r="JF36" s="67"/>
      <c r="JG36" s="67"/>
      <c r="JH36" s="67"/>
      <c r="JI36" s="67"/>
      <c r="JJ36" s="67"/>
      <c r="JK36" s="67"/>
      <c r="JL36" s="67"/>
      <c r="JM36" s="67"/>
      <c r="JN36" s="67"/>
      <c r="JO36" s="67"/>
      <c r="JP36" s="67"/>
      <c r="JQ36" s="67"/>
      <c r="JR36" s="67"/>
      <c r="JS36" s="67"/>
      <c r="JT36" s="67"/>
      <c r="JU36" s="67"/>
      <c r="JV36" s="67"/>
      <c r="JW36" s="67"/>
      <c r="JX36" s="67"/>
      <c r="JY36" s="67"/>
      <c r="JZ36" s="67"/>
      <c r="KA36" s="67"/>
      <c r="KB36" s="67"/>
      <c r="KC36" s="67"/>
      <c r="KD36" s="67"/>
      <c r="KE36" s="67"/>
      <c r="KF36" s="67"/>
      <c r="KG36" s="67"/>
      <c r="KH36" s="67"/>
      <c r="KI36" s="67"/>
      <c r="KJ36" s="67"/>
    </row>
    <row r="37" spans="1:296" s="70" customFormat="1" ht="44.25" customHeight="1" x14ac:dyDescent="0.3">
      <c r="A37" s="11">
        <v>490176345</v>
      </c>
      <c r="B37" s="9" t="s">
        <v>58</v>
      </c>
      <c r="C37" s="9" t="s">
        <v>93</v>
      </c>
      <c r="D37" s="10">
        <v>108.6</v>
      </c>
      <c r="E37" s="10">
        <v>106.8</v>
      </c>
      <c r="F37" s="10">
        <v>1.8</v>
      </c>
      <c r="G37" s="10">
        <v>1.8</v>
      </c>
      <c r="H37" s="10"/>
      <c r="I37" s="10"/>
      <c r="J37" s="10">
        <v>0.3</v>
      </c>
      <c r="K37" s="10">
        <v>1.8</v>
      </c>
      <c r="L37" s="10">
        <v>1.8</v>
      </c>
      <c r="M37" s="10">
        <v>52</v>
      </c>
      <c r="N37" s="10">
        <v>2</v>
      </c>
      <c r="O37" s="10">
        <v>50</v>
      </c>
      <c r="P37" s="10">
        <v>0.4</v>
      </c>
      <c r="Q37" s="36">
        <v>0.6</v>
      </c>
      <c r="R37" s="105">
        <v>1.81</v>
      </c>
      <c r="S37" s="10" t="s">
        <v>79</v>
      </c>
      <c r="T37" s="10" t="s">
        <v>79</v>
      </c>
      <c r="U37" s="10">
        <v>14</v>
      </c>
      <c r="V37" s="10">
        <v>63746</v>
      </c>
      <c r="W37" s="10">
        <v>0.44</v>
      </c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9"/>
      <c r="JB37" s="71"/>
      <c r="JC37" s="67"/>
      <c r="JD37" s="67"/>
      <c r="JE37" s="67"/>
      <c r="JF37" s="67"/>
      <c r="JG37" s="67"/>
      <c r="JH37" s="67"/>
      <c r="JI37" s="67"/>
      <c r="JJ37" s="67"/>
      <c r="JK37" s="67"/>
      <c r="JL37" s="67"/>
      <c r="JM37" s="67"/>
      <c r="JN37" s="67"/>
      <c r="JO37" s="67"/>
      <c r="JP37" s="67"/>
      <c r="JQ37" s="67"/>
      <c r="JR37" s="67"/>
      <c r="JS37" s="67"/>
      <c r="JT37" s="67"/>
      <c r="JU37" s="67"/>
      <c r="JV37" s="67"/>
      <c r="JW37" s="67"/>
      <c r="JX37" s="67"/>
      <c r="JY37" s="67"/>
      <c r="JZ37" s="67"/>
      <c r="KA37" s="67"/>
      <c r="KB37" s="67"/>
      <c r="KC37" s="67"/>
      <c r="KD37" s="67"/>
      <c r="KE37" s="67"/>
      <c r="KF37" s="67"/>
      <c r="KG37" s="67"/>
      <c r="KH37" s="67"/>
      <c r="KI37" s="67"/>
      <c r="KJ37" s="67"/>
    </row>
    <row r="38" spans="1:296" s="70" customFormat="1" ht="57.75" customHeight="1" x14ac:dyDescent="0.3">
      <c r="A38" s="22">
        <v>400061243</v>
      </c>
      <c r="B38" s="9" t="s">
        <v>59</v>
      </c>
      <c r="C38" s="9" t="s">
        <v>92</v>
      </c>
      <c r="D38" s="10">
        <v>2745</v>
      </c>
      <c r="E38" s="10">
        <v>2335</v>
      </c>
      <c r="F38" s="10">
        <v>373</v>
      </c>
      <c r="G38" s="10">
        <v>410</v>
      </c>
      <c r="H38" s="10">
        <v>-159</v>
      </c>
      <c r="I38" s="10">
        <v>122</v>
      </c>
      <c r="J38" s="10">
        <v>94</v>
      </c>
      <c r="K38" s="10">
        <v>279</v>
      </c>
      <c r="L38" s="10">
        <v>685</v>
      </c>
      <c r="M38" s="10">
        <v>230</v>
      </c>
      <c r="N38" s="10">
        <v>1</v>
      </c>
      <c r="O38" s="10">
        <v>229</v>
      </c>
      <c r="P38" s="10">
        <v>44.55</v>
      </c>
      <c r="Q38" s="36">
        <v>2.64</v>
      </c>
      <c r="R38" s="105">
        <v>2.76</v>
      </c>
      <c r="S38" s="10">
        <v>46</v>
      </c>
      <c r="T38" s="10">
        <v>233</v>
      </c>
      <c r="U38" s="10">
        <v>112</v>
      </c>
      <c r="V38" s="10">
        <v>1469470</v>
      </c>
      <c r="W38" s="10">
        <v>0.44</v>
      </c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9"/>
      <c r="JB38" s="71"/>
      <c r="JC38" s="67"/>
      <c r="JD38" s="67"/>
      <c r="JE38" s="67"/>
      <c r="JF38" s="67"/>
      <c r="JG38" s="67"/>
      <c r="JH38" s="67"/>
      <c r="JI38" s="67"/>
      <c r="JJ38" s="67"/>
      <c r="JK38" s="67"/>
      <c r="JL38" s="67"/>
      <c r="JM38" s="67"/>
      <c r="JN38" s="67"/>
      <c r="JO38" s="67"/>
      <c r="JP38" s="67"/>
      <c r="JQ38" s="67"/>
      <c r="JR38" s="67"/>
      <c r="JS38" s="67"/>
      <c r="JT38" s="67"/>
      <c r="JU38" s="67"/>
      <c r="JV38" s="67"/>
      <c r="JW38" s="67"/>
      <c r="JX38" s="67"/>
      <c r="JY38" s="67"/>
      <c r="JZ38" s="67"/>
      <c r="KA38" s="67"/>
      <c r="KB38" s="67"/>
      <c r="KC38" s="67"/>
      <c r="KD38" s="67"/>
      <c r="KE38" s="67"/>
      <c r="KF38" s="67"/>
      <c r="KG38" s="67"/>
      <c r="KH38" s="67"/>
      <c r="KI38" s="67"/>
      <c r="KJ38" s="67"/>
    </row>
    <row r="39" spans="1:296" s="74" customFormat="1" x14ac:dyDescent="0.3">
      <c r="A39" s="43"/>
      <c r="B39" s="27" t="s">
        <v>62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132"/>
      <c r="R39" s="104"/>
      <c r="S39" s="41"/>
      <c r="T39" s="41"/>
      <c r="U39" s="41"/>
      <c r="V39" s="41"/>
      <c r="W39" s="41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73"/>
      <c r="JB39" s="75"/>
      <c r="JC39" s="72"/>
      <c r="JD39" s="72"/>
      <c r="JE39" s="72"/>
      <c r="JF39" s="72"/>
      <c r="JG39" s="72"/>
      <c r="JH39" s="72"/>
      <c r="JI39" s="72"/>
      <c r="JJ39" s="72"/>
      <c r="JK39" s="72"/>
      <c r="JL39" s="72"/>
      <c r="JM39" s="72"/>
      <c r="JN39" s="72"/>
      <c r="JO39" s="72"/>
      <c r="JP39" s="72"/>
      <c r="JQ39" s="72"/>
      <c r="JR39" s="72"/>
      <c r="JS39" s="72"/>
      <c r="JT39" s="72"/>
      <c r="JU39" s="72"/>
      <c r="JV39" s="72"/>
      <c r="JW39" s="72"/>
      <c r="JX39" s="72"/>
      <c r="JY39" s="72"/>
      <c r="JZ39" s="72"/>
      <c r="KA39" s="72"/>
      <c r="KB39" s="72"/>
      <c r="KC39" s="72"/>
      <c r="KD39" s="72"/>
      <c r="KE39" s="72"/>
      <c r="KF39" s="72"/>
      <c r="KG39" s="72"/>
      <c r="KH39" s="72"/>
      <c r="KI39" s="72"/>
      <c r="KJ39" s="72"/>
    </row>
    <row r="40" spans="1:296" s="70" customFormat="1" ht="63" customHeight="1" x14ac:dyDescent="0.3">
      <c r="A40" s="11">
        <v>400032484</v>
      </c>
      <c r="B40" s="9" t="s">
        <v>12</v>
      </c>
      <c r="C40" s="9" t="s">
        <v>85</v>
      </c>
      <c r="D40" s="10">
        <v>2858</v>
      </c>
      <c r="E40" s="10">
        <v>2643</v>
      </c>
      <c r="F40" s="10">
        <v>601</v>
      </c>
      <c r="G40" s="10">
        <v>215</v>
      </c>
      <c r="H40" s="10">
        <v>24</v>
      </c>
      <c r="I40" s="10">
        <v>-38</v>
      </c>
      <c r="J40" s="10">
        <v>35</v>
      </c>
      <c r="K40" s="10">
        <v>110</v>
      </c>
      <c r="L40" s="10">
        <v>331</v>
      </c>
      <c r="M40" s="10">
        <v>176</v>
      </c>
      <c r="N40" s="10">
        <v>9</v>
      </c>
      <c r="O40" s="10">
        <v>167</v>
      </c>
      <c r="P40" s="10">
        <v>31.7</v>
      </c>
      <c r="Q40" s="36">
        <v>3</v>
      </c>
      <c r="R40" s="105">
        <v>1.6183000000000001</v>
      </c>
      <c r="S40" s="10">
        <v>0</v>
      </c>
      <c r="T40" s="10">
        <v>1497</v>
      </c>
      <c r="U40" s="10">
        <v>68</v>
      </c>
      <c r="V40" s="10">
        <v>883667</v>
      </c>
      <c r="W40" s="10">
        <v>0.36</v>
      </c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9"/>
      <c r="JC40" s="80"/>
      <c r="JD40" s="80"/>
      <c r="JE40" s="80"/>
      <c r="JF40" s="80"/>
      <c r="JG40" s="80"/>
      <c r="JH40" s="80"/>
      <c r="JI40" s="80"/>
      <c r="JJ40" s="80"/>
      <c r="JK40" s="80"/>
      <c r="JL40" s="80"/>
      <c r="JM40" s="80"/>
      <c r="JN40" s="80"/>
      <c r="JO40" s="80"/>
      <c r="JP40" s="80"/>
      <c r="JQ40" s="80"/>
      <c r="JR40" s="80"/>
      <c r="JS40" s="80"/>
      <c r="JT40" s="80"/>
      <c r="JU40" s="80"/>
      <c r="JV40" s="80"/>
      <c r="JW40" s="80"/>
      <c r="JX40" s="80"/>
      <c r="JY40" s="80"/>
      <c r="JZ40" s="80"/>
      <c r="KA40" s="80"/>
      <c r="KB40" s="80"/>
      <c r="KC40" s="80"/>
      <c r="KD40" s="80"/>
      <c r="KE40" s="80"/>
      <c r="KF40" s="80"/>
      <c r="KG40" s="80"/>
      <c r="KH40" s="80"/>
      <c r="KI40" s="80"/>
      <c r="KJ40" s="80"/>
    </row>
    <row r="41" spans="1:296" s="74" customFormat="1" x14ac:dyDescent="0.3">
      <c r="A41" s="43"/>
      <c r="B41" s="27" t="s">
        <v>63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32"/>
      <c r="R41" s="104"/>
      <c r="S41" s="41"/>
      <c r="T41" s="41"/>
      <c r="U41" s="41"/>
      <c r="V41" s="41"/>
      <c r="W41" s="41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73"/>
    </row>
    <row r="42" spans="1:296" s="70" customFormat="1" ht="43.5" customHeight="1" x14ac:dyDescent="0.3">
      <c r="A42" s="12">
        <v>400053193</v>
      </c>
      <c r="B42" s="9" t="s">
        <v>28</v>
      </c>
      <c r="C42" s="9" t="s">
        <v>83</v>
      </c>
      <c r="D42" s="10">
        <v>7365</v>
      </c>
      <c r="E42" s="10">
        <v>6160</v>
      </c>
      <c r="F42" s="10">
        <v>639</v>
      </c>
      <c r="G42" s="10">
        <v>251</v>
      </c>
      <c r="H42" s="10">
        <v>376</v>
      </c>
      <c r="I42" s="10">
        <v>12</v>
      </c>
      <c r="J42" s="10" t="s">
        <v>81</v>
      </c>
      <c r="K42" s="10">
        <v>639</v>
      </c>
      <c r="L42" s="10">
        <v>-653</v>
      </c>
      <c r="M42" s="10">
        <v>92</v>
      </c>
      <c r="N42" s="10">
        <v>2</v>
      </c>
      <c r="O42" s="10">
        <v>90</v>
      </c>
      <c r="P42" s="10" t="s">
        <v>81</v>
      </c>
      <c r="Q42" s="36"/>
      <c r="R42" s="105">
        <v>2.9999999999999997E-4</v>
      </c>
      <c r="S42" s="10" t="s">
        <v>81</v>
      </c>
      <c r="T42" s="10">
        <v>3706</v>
      </c>
      <c r="U42" s="10">
        <v>192</v>
      </c>
      <c r="V42" s="10">
        <v>66192814</v>
      </c>
      <c r="W42" s="10">
        <v>0.24</v>
      </c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9"/>
    </row>
    <row r="43" spans="1:296" s="74" customFormat="1" x14ac:dyDescent="0.3">
      <c r="A43" s="43"/>
      <c r="B43" s="27" t="s">
        <v>64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132"/>
      <c r="R43" s="104"/>
      <c r="S43" s="41"/>
      <c r="T43" s="41"/>
      <c r="U43" s="41"/>
      <c r="V43" s="41"/>
      <c r="W43" s="41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73"/>
    </row>
    <row r="44" spans="1:296" s="70" customFormat="1" x14ac:dyDescent="0.3">
      <c r="A44" s="11">
        <v>400016338</v>
      </c>
      <c r="B44" s="9" t="s">
        <v>8</v>
      </c>
      <c r="C44" s="29" t="s">
        <v>99</v>
      </c>
      <c r="D44" s="30">
        <v>771</v>
      </c>
      <c r="E44" s="30">
        <v>644</v>
      </c>
      <c r="F44" s="30">
        <v>13</v>
      </c>
      <c r="G44" s="30">
        <v>8</v>
      </c>
      <c r="H44" s="30">
        <v>7</v>
      </c>
      <c r="I44" s="30">
        <v>-2</v>
      </c>
      <c r="J44" s="30">
        <v>4</v>
      </c>
      <c r="K44" s="30">
        <v>9</v>
      </c>
      <c r="L44" s="30">
        <v>5</v>
      </c>
      <c r="M44" s="30">
        <v>36</v>
      </c>
      <c r="N44" s="30">
        <v>1</v>
      </c>
      <c r="O44" s="30">
        <v>35</v>
      </c>
      <c r="P44" s="30">
        <v>3</v>
      </c>
      <c r="Q44" s="36">
        <v>1.5103</v>
      </c>
      <c r="R44" s="111">
        <v>1.04</v>
      </c>
      <c r="S44" s="30">
        <v>90</v>
      </c>
      <c r="T44" s="30">
        <v>0</v>
      </c>
      <c r="U44" s="30">
        <v>28</v>
      </c>
      <c r="V44" s="30">
        <v>206740</v>
      </c>
      <c r="W44" s="30">
        <v>0.16</v>
      </c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9"/>
    </row>
    <row r="45" spans="1:296" s="74" customFormat="1" x14ac:dyDescent="0.3">
      <c r="A45" s="43"/>
      <c r="B45" s="27" t="s">
        <v>65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132"/>
      <c r="R45" s="104"/>
      <c r="S45" s="41"/>
      <c r="T45" s="41"/>
      <c r="U45" s="41"/>
      <c r="V45" s="41"/>
      <c r="W45" s="41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73"/>
    </row>
    <row r="46" spans="1:296" s="70" customFormat="1" ht="37.5" x14ac:dyDescent="0.3">
      <c r="A46" s="11">
        <v>400023302</v>
      </c>
      <c r="B46" s="28" t="s">
        <v>9</v>
      </c>
      <c r="C46" s="29" t="s">
        <v>100</v>
      </c>
      <c r="D46" s="31">
        <v>3881</v>
      </c>
      <c r="E46" s="31">
        <v>3120</v>
      </c>
      <c r="F46" s="31">
        <v>21</v>
      </c>
      <c r="G46" s="31">
        <v>114</v>
      </c>
      <c r="H46" s="31">
        <v>58</v>
      </c>
      <c r="I46" s="31">
        <v>-37</v>
      </c>
      <c r="J46" s="31">
        <v>20</v>
      </c>
      <c r="K46" s="31">
        <v>1</v>
      </c>
      <c r="L46" s="31">
        <v>190</v>
      </c>
      <c r="M46" s="31">
        <v>31</v>
      </c>
      <c r="N46" s="31">
        <v>1</v>
      </c>
      <c r="O46" s="31">
        <v>30</v>
      </c>
      <c r="P46" s="31">
        <v>17568.060000000001</v>
      </c>
      <c r="Q46" s="36">
        <v>1.0071000000000001</v>
      </c>
      <c r="R46" s="112">
        <v>0.95221999999999996</v>
      </c>
      <c r="S46" s="31">
        <v>0</v>
      </c>
      <c r="T46" s="31">
        <v>327</v>
      </c>
      <c r="U46" s="31">
        <v>92</v>
      </c>
      <c r="V46" s="31">
        <v>1744355</v>
      </c>
      <c r="W46" s="31">
        <v>0.44</v>
      </c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9"/>
    </row>
    <row r="47" spans="1:296" s="70" customFormat="1" ht="96.75" customHeight="1" x14ac:dyDescent="0.3">
      <c r="A47" s="11">
        <v>490179303</v>
      </c>
      <c r="B47" s="28" t="s">
        <v>10</v>
      </c>
      <c r="C47" s="29" t="s">
        <v>101</v>
      </c>
      <c r="D47" s="31">
        <v>4622</v>
      </c>
      <c r="E47" s="31">
        <v>4680</v>
      </c>
      <c r="F47" s="31">
        <v>2</v>
      </c>
      <c r="G47" s="31">
        <v>-58</v>
      </c>
      <c r="H47" s="31">
        <v>-7</v>
      </c>
      <c r="I47" s="31">
        <v>67</v>
      </c>
      <c r="J47" s="31">
        <v>1</v>
      </c>
      <c r="K47" s="31">
        <v>1</v>
      </c>
      <c r="L47" s="31">
        <v>75</v>
      </c>
      <c r="M47" s="31">
        <v>124</v>
      </c>
      <c r="N47" s="31">
        <v>1</v>
      </c>
      <c r="O47" s="31">
        <v>123</v>
      </c>
      <c r="P47" s="31">
        <v>0</v>
      </c>
      <c r="Q47" s="36">
        <v>0</v>
      </c>
      <c r="R47" s="112">
        <v>1.99</v>
      </c>
      <c r="S47" s="31">
        <v>0</v>
      </c>
      <c r="T47" s="31">
        <v>0</v>
      </c>
      <c r="U47" s="31">
        <v>140</v>
      </c>
      <c r="V47" s="31">
        <v>405752</v>
      </c>
      <c r="W47" s="31">
        <v>0.44</v>
      </c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9"/>
    </row>
    <row r="48" spans="1:296" s="74" customFormat="1" x14ac:dyDescent="0.3">
      <c r="A48" s="43"/>
      <c r="B48" s="27" t="s">
        <v>66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132"/>
      <c r="R48" s="104"/>
      <c r="S48" s="41"/>
      <c r="T48" s="41"/>
      <c r="U48" s="41"/>
      <c r="V48" s="41"/>
      <c r="W48" s="41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73"/>
    </row>
    <row r="49" spans="1:279" s="70" customFormat="1" x14ac:dyDescent="0.3">
      <c r="A49" s="44">
        <v>490313984</v>
      </c>
      <c r="B49" s="58" t="s">
        <v>11</v>
      </c>
      <c r="C49" s="30" t="s">
        <v>116</v>
      </c>
      <c r="D49" s="61">
        <v>2629</v>
      </c>
      <c r="E49" s="61">
        <v>2464</v>
      </c>
      <c r="F49" s="61">
        <v>165</v>
      </c>
      <c r="G49" s="61">
        <v>30</v>
      </c>
      <c r="H49" s="61">
        <v>525</v>
      </c>
      <c r="I49" s="61">
        <v>188</v>
      </c>
      <c r="J49" s="63">
        <v>0</v>
      </c>
      <c r="K49" s="61">
        <v>307</v>
      </c>
      <c r="L49" s="63">
        <v>921</v>
      </c>
      <c r="M49" s="61">
        <v>42</v>
      </c>
      <c r="N49" s="61">
        <v>1</v>
      </c>
      <c r="O49" s="61">
        <v>41</v>
      </c>
      <c r="P49" s="61">
        <v>15</v>
      </c>
      <c r="Q49" s="36">
        <v>1</v>
      </c>
      <c r="R49" s="113">
        <v>4.7000000000000002E-3</v>
      </c>
      <c r="S49" s="61">
        <v>0</v>
      </c>
      <c r="T49" s="61">
        <v>2898</v>
      </c>
      <c r="U49" s="61">
        <v>108</v>
      </c>
      <c r="V49" s="61">
        <v>1425523</v>
      </c>
      <c r="W49" s="61">
        <v>0.36</v>
      </c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9"/>
    </row>
    <row r="50" spans="1:279" s="74" customFormat="1" x14ac:dyDescent="0.3">
      <c r="A50" s="43"/>
      <c r="B50" s="27" t="s">
        <v>67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132"/>
      <c r="R50" s="104"/>
      <c r="S50" s="41"/>
      <c r="T50" s="41"/>
      <c r="U50" s="41"/>
      <c r="V50" s="41"/>
      <c r="W50" s="41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73"/>
    </row>
    <row r="51" spans="1:279" s="70" customFormat="1" ht="95.25" customHeight="1" x14ac:dyDescent="0.3">
      <c r="A51" s="44">
        <v>400082468</v>
      </c>
      <c r="B51" s="9" t="s">
        <v>15</v>
      </c>
      <c r="C51" s="29" t="s">
        <v>101</v>
      </c>
      <c r="D51" s="32">
        <v>24335</v>
      </c>
      <c r="E51" s="32">
        <v>23897</v>
      </c>
      <c r="F51" s="32">
        <v>450</v>
      </c>
      <c r="G51" s="33">
        <v>438</v>
      </c>
      <c r="H51" s="33">
        <v>-49</v>
      </c>
      <c r="I51" s="33">
        <v>61</v>
      </c>
      <c r="J51" s="33">
        <v>95</v>
      </c>
      <c r="K51" s="32">
        <v>355</v>
      </c>
      <c r="L51" s="33">
        <v>1664</v>
      </c>
      <c r="M51" s="37">
        <v>106</v>
      </c>
      <c r="N51" s="33">
        <v>1</v>
      </c>
      <c r="O51" s="37">
        <v>105</v>
      </c>
      <c r="P51" s="38">
        <v>98.273780000000002</v>
      </c>
      <c r="Q51" s="36">
        <v>8.2157</v>
      </c>
      <c r="R51" s="36">
        <v>4.9000000000000004</v>
      </c>
      <c r="S51" s="33" t="s">
        <v>81</v>
      </c>
      <c r="T51" s="32" t="s">
        <v>81</v>
      </c>
      <c r="U51" s="32">
        <v>265</v>
      </c>
      <c r="V51" s="32">
        <v>1196164</v>
      </c>
      <c r="W51" s="35">
        <v>0.44</v>
      </c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9"/>
    </row>
    <row r="52" spans="1:279" s="70" customFormat="1" ht="56.25" customHeight="1" x14ac:dyDescent="0.3">
      <c r="A52" s="11">
        <v>400286768</v>
      </c>
      <c r="B52" s="9" t="s">
        <v>13</v>
      </c>
      <c r="C52" s="29" t="s">
        <v>102</v>
      </c>
      <c r="D52" s="32">
        <v>3141</v>
      </c>
      <c r="E52" s="32">
        <v>3072</v>
      </c>
      <c r="F52" s="32">
        <v>35</v>
      </c>
      <c r="G52" s="33">
        <v>69</v>
      </c>
      <c r="H52" s="33">
        <v>-72</v>
      </c>
      <c r="I52" s="33">
        <v>38</v>
      </c>
      <c r="J52" s="33">
        <v>23</v>
      </c>
      <c r="K52" s="32">
        <v>12</v>
      </c>
      <c r="L52" s="33">
        <v>178</v>
      </c>
      <c r="M52" s="33">
        <v>59</v>
      </c>
      <c r="N52" s="33">
        <v>1</v>
      </c>
      <c r="O52" s="33">
        <v>58</v>
      </c>
      <c r="P52" s="34">
        <v>14.04</v>
      </c>
      <c r="Q52" s="36">
        <v>1.0472999999999999</v>
      </c>
      <c r="R52" s="36">
        <v>2.0699999999999998</v>
      </c>
      <c r="S52" s="33">
        <v>0</v>
      </c>
      <c r="T52" s="32">
        <v>0</v>
      </c>
      <c r="U52" s="32">
        <v>95</v>
      </c>
      <c r="V52" s="32">
        <v>1340419</v>
      </c>
      <c r="W52" s="35">
        <v>1.91</v>
      </c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9"/>
    </row>
    <row r="53" spans="1:279" s="74" customFormat="1" x14ac:dyDescent="0.3">
      <c r="A53" s="40"/>
      <c r="B53" s="27" t="s">
        <v>68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132"/>
      <c r="R53" s="104"/>
      <c r="S53" s="41"/>
      <c r="T53" s="41"/>
      <c r="U53" s="41"/>
      <c r="V53" s="41"/>
      <c r="W53" s="41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90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  <c r="IV53" s="91"/>
      <c r="IW53" s="91"/>
      <c r="IX53" s="91"/>
      <c r="IY53" s="91"/>
      <c r="IZ53" s="91"/>
      <c r="JA53" s="91"/>
      <c r="JB53" s="91"/>
      <c r="JC53" s="91"/>
      <c r="JD53" s="91"/>
      <c r="JE53" s="91"/>
      <c r="JF53" s="91"/>
      <c r="JG53" s="91"/>
      <c r="JH53" s="91"/>
      <c r="JI53" s="91"/>
      <c r="JJ53" s="91"/>
      <c r="JK53" s="91"/>
      <c r="JL53" s="91"/>
      <c r="JM53" s="91"/>
      <c r="JN53" s="91"/>
      <c r="JO53" s="91"/>
      <c r="JP53" s="91"/>
      <c r="JQ53" s="91"/>
      <c r="JR53" s="91"/>
      <c r="JS53" s="91"/>
    </row>
    <row r="54" spans="1:279" s="70" customFormat="1" ht="39" customHeight="1" x14ac:dyDescent="0.3">
      <c r="A54" s="11">
        <v>400030969</v>
      </c>
      <c r="B54" s="9" t="s">
        <v>17</v>
      </c>
      <c r="C54" s="29" t="s">
        <v>100</v>
      </c>
      <c r="D54" s="30">
        <v>1484</v>
      </c>
      <c r="E54" s="30">
        <v>1465</v>
      </c>
      <c r="F54" s="30">
        <v>1</v>
      </c>
      <c r="G54" s="30">
        <v>19</v>
      </c>
      <c r="H54" s="30">
        <v>-24</v>
      </c>
      <c r="I54" s="30">
        <v>6</v>
      </c>
      <c r="J54" s="30">
        <v>0</v>
      </c>
      <c r="K54" s="30">
        <v>1</v>
      </c>
      <c r="L54" s="30">
        <v>454</v>
      </c>
      <c r="M54" s="30">
        <v>169</v>
      </c>
      <c r="N54" s="30">
        <v>6</v>
      </c>
      <c r="O54" s="30">
        <v>163</v>
      </c>
      <c r="P54" s="30">
        <v>0</v>
      </c>
      <c r="Q54" s="36">
        <v>0</v>
      </c>
      <c r="R54" s="111">
        <v>2.54</v>
      </c>
      <c r="S54" s="30">
        <v>0</v>
      </c>
      <c r="T54" s="30">
        <v>3</v>
      </c>
      <c r="U54" s="30">
        <v>45</v>
      </c>
      <c r="V54" s="30">
        <v>1247563</v>
      </c>
      <c r="W54" s="30">
        <v>3.6</v>
      </c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  <c r="IW54" s="67"/>
      <c r="IX54" s="67"/>
      <c r="IY54" s="67"/>
      <c r="IZ54" s="67"/>
      <c r="JA54" s="67"/>
      <c r="JB54" s="67"/>
      <c r="JC54" s="67"/>
      <c r="JD54" s="67"/>
      <c r="JE54" s="67"/>
      <c r="JF54" s="67"/>
      <c r="JG54" s="67"/>
      <c r="JH54" s="67"/>
      <c r="JI54" s="67"/>
      <c r="JJ54" s="67"/>
      <c r="JK54" s="67"/>
      <c r="JL54" s="67"/>
      <c r="JM54" s="67"/>
      <c r="JN54" s="67"/>
      <c r="JO54" s="67"/>
      <c r="JP54" s="67"/>
      <c r="JQ54" s="67"/>
      <c r="JR54" s="67"/>
      <c r="JS54" s="67"/>
    </row>
    <row r="55" spans="1:279" s="74" customFormat="1" x14ac:dyDescent="0.3">
      <c r="A55" s="40"/>
      <c r="B55" s="27" t="s">
        <v>69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132"/>
      <c r="R55" s="104"/>
      <c r="S55" s="41"/>
      <c r="T55" s="41"/>
      <c r="U55" s="41"/>
      <c r="V55" s="41"/>
      <c r="W55" s="41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  <c r="IW55" s="72"/>
      <c r="IX55" s="72"/>
      <c r="IY55" s="72"/>
      <c r="IZ55" s="72"/>
      <c r="JA55" s="72"/>
      <c r="JB55" s="72"/>
      <c r="JC55" s="72"/>
      <c r="JD55" s="72"/>
      <c r="JE55" s="72"/>
      <c r="JF55" s="72"/>
      <c r="JG55" s="72"/>
      <c r="JH55" s="72"/>
      <c r="JI55" s="72"/>
      <c r="JJ55" s="72"/>
      <c r="JK55" s="72"/>
      <c r="JL55" s="72"/>
      <c r="JM55" s="72"/>
      <c r="JN55" s="72"/>
      <c r="JO55" s="72"/>
      <c r="JP55" s="72"/>
      <c r="JQ55" s="72"/>
      <c r="JR55" s="72"/>
      <c r="JS55" s="72"/>
    </row>
    <row r="56" spans="1:279" s="94" customFormat="1" ht="23.25" customHeight="1" x14ac:dyDescent="0.25">
      <c r="A56" s="23">
        <v>400010289</v>
      </c>
      <c r="B56" s="13" t="s">
        <v>103</v>
      </c>
      <c r="C56" s="13" t="s">
        <v>82</v>
      </c>
      <c r="D56" s="21">
        <v>642</v>
      </c>
      <c r="E56" s="21">
        <v>556</v>
      </c>
      <c r="F56" s="21">
        <v>86</v>
      </c>
      <c r="G56" s="21">
        <v>86</v>
      </c>
      <c r="H56" s="21">
        <v>-133</v>
      </c>
      <c r="I56" s="21">
        <v>134</v>
      </c>
      <c r="J56" s="21" t="s">
        <v>81</v>
      </c>
      <c r="K56" s="21">
        <v>1</v>
      </c>
      <c r="L56" s="21">
        <v>-293</v>
      </c>
      <c r="M56" s="21">
        <v>295</v>
      </c>
      <c r="N56" s="21">
        <v>20</v>
      </c>
      <c r="O56" s="21">
        <v>275</v>
      </c>
      <c r="P56" s="21">
        <v>0.2</v>
      </c>
      <c r="Q56" s="36">
        <v>9.0000000000000011E-3</v>
      </c>
      <c r="R56" s="114">
        <v>1.01</v>
      </c>
      <c r="S56" s="21" t="s">
        <v>81</v>
      </c>
      <c r="T56" s="21">
        <v>17</v>
      </c>
      <c r="U56" s="21">
        <v>2204351</v>
      </c>
      <c r="V56" s="21"/>
      <c r="W56" s="21">
        <v>0.36</v>
      </c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3"/>
      <c r="IP56" s="93"/>
      <c r="IQ56" s="93"/>
      <c r="IR56" s="93"/>
      <c r="IS56" s="93"/>
      <c r="IT56" s="93"/>
      <c r="IU56" s="93"/>
      <c r="IV56" s="93"/>
      <c r="IW56" s="93"/>
      <c r="IX56" s="93"/>
      <c r="IY56" s="93"/>
      <c r="IZ56" s="93"/>
      <c r="JA56" s="93"/>
      <c r="JB56" s="93"/>
      <c r="JC56" s="93"/>
      <c r="JD56" s="93"/>
      <c r="JE56" s="93"/>
      <c r="JF56" s="93"/>
      <c r="JG56" s="93"/>
      <c r="JH56" s="93"/>
      <c r="JI56" s="93"/>
      <c r="JJ56" s="93"/>
      <c r="JK56" s="93"/>
      <c r="JL56" s="93"/>
      <c r="JM56" s="93"/>
      <c r="JN56" s="93"/>
      <c r="JO56" s="93"/>
      <c r="JP56" s="93"/>
      <c r="JQ56" s="93"/>
      <c r="JR56" s="93"/>
      <c r="JS56" s="93"/>
    </row>
    <row r="57" spans="1:279" s="99" customFormat="1" ht="24" customHeight="1" x14ac:dyDescent="0.25">
      <c r="A57" s="11">
        <v>400270053</v>
      </c>
      <c r="B57" s="14" t="s">
        <v>27</v>
      </c>
      <c r="C57" s="14" t="s">
        <v>86</v>
      </c>
      <c r="D57" s="10">
        <v>681</v>
      </c>
      <c r="E57" s="10">
        <v>675</v>
      </c>
      <c r="F57" s="10">
        <v>2</v>
      </c>
      <c r="G57" s="10">
        <v>6</v>
      </c>
      <c r="H57" s="10">
        <v>7</v>
      </c>
      <c r="I57" s="10">
        <v>-11</v>
      </c>
      <c r="J57" s="10">
        <v>1</v>
      </c>
      <c r="K57" s="10">
        <v>1</v>
      </c>
      <c r="L57" s="10" t="s">
        <v>81</v>
      </c>
      <c r="M57" s="10">
        <v>66</v>
      </c>
      <c r="N57" s="10">
        <v>1</v>
      </c>
      <c r="O57" s="10">
        <v>65</v>
      </c>
      <c r="P57" s="10">
        <v>0.5</v>
      </c>
      <c r="Q57" s="36">
        <v>0.21</v>
      </c>
      <c r="R57" s="105">
        <v>1.9650000000000001</v>
      </c>
      <c r="S57" s="10" t="s">
        <v>81</v>
      </c>
      <c r="T57" s="10">
        <v>19</v>
      </c>
      <c r="U57" s="10">
        <v>15</v>
      </c>
      <c r="V57" s="10">
        <v>243836</v>
      </c>
      <c r="W57" s="10">
        <v>0.44</v>
      </c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6"/>
      <c r="AN57" s="96"/>
      <c r="AO57" s="96"/>
      <c r="AP57" s="96"/>
      <c r="AQ57" s="96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7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98"/>
      <c r="IM57" s="98"/>
      <c r="IN57" s="98"/>
      <c r="IO57" s="98"/>
      <c r="IP57" s="98"/>
      <c r="IQ57" s="98"/>
      <c r="IR57" s="98"/>
      <c r="IS57" s="98"/>
      <c r="IT57" s="98"/>
      <c r="IU57" s="98"/>
      <c r="IV57" s="98"/>
      <c r="IW57" s="98"/>
      <c r="IX57" s="98"/>
      <c r="IY57" s="98"/>
      <c r="IZ57" s="98"/>
      <c r="JA57" s="98"/>
      <c r="JB57" s="98"/>
      <c r="JC57" s="98"/>
      <c r="JD57" s="98"/>
      <c r="JE57" s="98"/>
      <c r="JF57" s="98"/>
      <c r="JG57" s="98"/>
      <c r="JH57" s="98"/>
      <c r="JI57" s="98"/>
      <c r="JJ57" s="98"/>
      <c r="JK57" s="98"/>
      <c r="JL57" s="98"/>
      <c r="JM57" s="98"/>
      <c r="JN57" s="98"/>
      <c r="JO57" s="98"/>
      <c r="JP57" s="98"/>
      <c r="JQ57" s="98"/>
      <c r="JR57" s="98"/>
      <c r="JS57" s="98"/>
    </row>
    <row r="58" spans="1:279" s="74" customFormat="1" x14ac:dyDescent="0.3">
      <c r="A58" s="40"/>
      <c r="B58" s="27" t="s">
        <v>70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132"/>
      <c r="R58" s="104"/>
      <c r="S58" s="41"/>
      <c r="T58" s="41"/>
      <c r="U58" s="41"/>
      <c r="V58" s="41"/>
      <c r="W58" s="41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73"/>
    </row>
    <row r="59" spans="1:279" s="70" customFormat="1" ht="59.25" customHeight="1" x14ac:dyDescent="0.3">
      <c r="A59" s="11">
        <v>400004466</v>
      </c>
      <c r="B59" s="14" t="s">
        <v>22</v>
      </c>
      <c r="C59" s="9" t="s">
        <v>105</v>
      </c>
      <c r="D59" s="30">
        <v>1817</v>
      </c>
      <c r="E59" s="30">
        <v>1803</v>
      </c>
      <c r="F59" s="30">
        <v>15</v>
      </c>
      <c r="G59" s="30">
        <v>14</v>
      </c>
      <c r="H59" s="30">
        <v>16</v>
      </c>
      <c r="I59" s="10" t="s">
        <v>81</v>
      </c>
      <c r="J59" s="30">
        <v>5</v>
      </c>
      <c r="K59" s="30">
        <v>10</v>
      </c>
      <c r="L59" s="30">
        <v>347</v>
      </c>
      <c r="M59" s="30">
        <v>200</v>
      </c>
      <c r="N59" s="30">
        <v>2</v>
      </c>
      <c r="O59" s="30">
        <v>198</v>
      </c>
      <c r="P59" s="30">
        <v>1.4</v>
      </c>
      <c r="Q59" s="36">
        <v>0.4279</v>
      </c>
      <c r="R59" s="111">
        <v>5</v>
      </c>
      <c r="S59" s="30">
        <v>0</v>
      </c>
      <c r="T59" s="30">
        <v>0</v>
      </c>
      <c r="U59" s="30">
        <v>151</v>
      </c>
      <c r="V59" s="30">
        <v>334109</v>
      </c>
      <c r="W59" s="30">
        <v>2.5</v>
      </c>
      <c r="X59" s="39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9"/>
    </row>
    <row r="60" spans="1:279" s="70" customFormat="1" ht="56.25" x14ac:dyDescent="0.3">
      <c r="A60" s="11">
        <v>400020926</v>
      </c>
      <c r="B60" s="14" t="s">
        <v>23</v>
      </c>
      <c r="C60" s="9" t="s">
        <v>104</v>
      </c>
      <c r="D60" s="30">
        <v>2127</v>
      </c>
      <c r="E60" s="30">
        <v>1647</v>
      </c>
      <c r="F60" s="30">
        <v>142</v>
      </c>
      <c r="G60" s="30">
        <v>231</v>
      </c>
      <c r="H60" s="30">
        <v>-81</v>
      </c>
      <c r="I60" s="30">
        <v>-8</v>
      </c>
      <c r="J60" s="30">
        <v>32</v>
      </c>
      <c r="K60" s="30">
        <v>110</v>
      </c>
      <c r="L60" s="30">
        <v>123</v>
      </c>
      <c r="M60" s="30">
        <v>111</v>
      </c>
      <c r="N60" s="30">
        <v>1</v>
      </c>
      <c r="O60" s="30">
        <v>110</v>
      </c>
      <c r="P60" s="30">
        <v>26262.23</v>
      </c>
      <c r="Q60" s="36">
        <v>14.893500000000001</v>
      </c>
      <c r="R60" s="111">
        <v>3.15</v>
      </c>
      <c r="S60" s="30">
        <v>0</v>
      </c>
      <c r="T60" s="30">
        <v>0</v>
      </c>
      <c r="U60" s="30">
        <v>53</v>
      </c>
      <c r="V60" s="30">
        <v>176334</v>
      </c>
      <c r="W60" s="30">
        <v>1.5</v>
      </c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9"/>
    </row>
    <row r="61" spans="1:279" s="74" customFormat="1" x14ac:dyDescent="0.3">
      <c r="A61" s="40"/>
      <c r="B61" s="27" t="s">
        <v>71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132"/>
      <c r="R61" s="104"/>
      <c r="S61" s="41"/>
      <c r="T61" s="41"/>
      <c r="U61" s="41"/>
      <c r="V61" s="41"/>
      <c r="W61" s="41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73"/>
    </row>
    <row r="62" spans="1:279" s="70" customFormat="1" x14ac:dyDescent="0.3">
      <c r="A62" s="11">
        <v>400056654</v>
      </c>
      <c r="B62" s="9" t="s">
        <v>60</v>
      </c>
      <c r="C62" s="25" t="s">
        <v>91</v>
      </c>
      <c r="D62" s="10">
        <v>3108</v>
      </c>
      <c r="E62" s="10">
        <v>2654</v>
      </c>
      <c r="F62" s="10">
        <f>G62+H62+I62</f>
        <v>85</v>
      </c>
      <c r="G62" s="10">
        <v>109</v>
      </c>
      <c r="H62" s="10">
        <v>252</v>
      </c>
      <c r="I62" s="10">
        <v>-276</v>
      </c>
      <c r="J62" s="10">
        <v>0</v>
      </c>
      <c r="K62" s="10">
        <v>85</v>
      </c>
      <c r="L62" s="10">
        <v>471</v>
      </c>
      <c r="M62" s="10">
        <v>70</v>
      </c>
      <c r="N62" s="10">
        <v>9</v>
      </c>
      <c r="O62" s="10">
        <v>61</v>
      </c>
      <c r="P62" s="10">
        <v>4.3</v>
      </c>
      <c r="Q62" s="36">
        <v>0.3</v>
      </c>
      <c r="R62" s="105">
        <v>2.02</v>
      </c>
      <c r="S62" s="10">
        <v>215</v>
      </c>
      <c r="T62" s="10">
        <v>1138</v>
      </c>
      <c r="U62" s="10">
        <v>115</v>
      </c>
      <c r="V62" s="10">
        <v>1545145</v>
      </c>
      <c r="W62" s="10">
        <v>0.4</v>
      </c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9"/>
    </row>
    <row r="63" spans="1:279" x14ac:dyDescent="0.3">
      <c r="A63" s="118"/>
      <c r="B63" s="118"/>
      <c r="C63" s="118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30"/>
      <c r="R63" s="115"/>
      <c r="S63" s="100"/>
      <c r="T63" s="100"/>
      <c r="U63" s="100"/>
      <c r="V63" s="100"/>
      <c r="W63" s="100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</row>
    <row r="64" spans="1:279" x14ac:dyDescent="0.3"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</row>
    <row r="65" spans="44:85" x14ac:dyDescent="0.3"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</row>
    <row r="66" spans="44:85" x14ac:dyDescent="0.3"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</row>
    <row r="67" spans="44:85" x14ac:dyDescent="0.3"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</row>
  </sheetData>
  <mergeCells count="7">
    <mergeCell ref="B4:E4"/>
    <mergeCell ref="A63:C63"/>
    <mergeCell ref="B18:C18"/>
    <mergeCell ref="B12:E12"/>
    <mergeCell ref="B8:E8"/>
    <mergeCell ref="B14:E14"/>
    <mergeCell ref="B10:E10"/>
  </mergeCells>
  <pageMargins left="0.70866141732283472" right="0.70866141732283472" top="0.74803149606299213" bottom="0.74803149606299213" header="0.31496062992125984" footer="0.31496062992125984"/>
  <pageSetup paperSize="9" scale="2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Одинцова Галина Владимировна</dc:creator>
  <cp:lastModifiedBy>Хацулева Анна Александровна</cp:lastModifiedBy>
  <cp:lastPrinted>2019-04-30T08:02:36Z</cp:lastPrinted>
  <dcterms:created xsi:type="dcterms:W3CDTF">2019-02-07T12:35:48Z</dcterms:created>
  <dcterms:modified xsi:type="dcterms:W3CDTF">2019-05-02T08:14:44Z</dcterms:modified>
</cp:coreProperties>
</file>